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40" windowHeight="12795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45621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<sst xmlns="http://schemas.openxmlformats.org/spreadsheetml/2006/main" count="3350" uniqueCount="2786">
  <si>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</si>
  <si>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</si>
  <si>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</si>
  <si>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</si>
  <si>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</si>
  <si>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</si>
  <si>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</si>
  <si>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</si>
  <si>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</si>
  <si>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</si>
  <si>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</si>
  <si>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</si>
  <si>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</si>
  <si>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</si>
  <si>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</si>
  <si>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</si>
  <si>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</si>
  <si>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</si>
  <si>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</si>
  <si>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</si>
  <si>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</si>
  <si>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</si>
  <si>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</si>
  <si>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</si>
  <si>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</si>
  <si>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</si>
  <si>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</si>
  <si>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</si>
  <si>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</si>
  <si>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</si>
  <si>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</si>
  <si>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</si>
  <si>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</si>
  <si>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</si>
  <si>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</si>
  <si>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</si>
  <si>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</si>
  <si>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</si>
  <si>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</si>
  <si>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</si>
  <si>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</si>
  <si>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</si>
  <si>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</si>
  <si>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</si>
  <si>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</si>
  <si>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</si>
  <si>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</si>
  <si>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</si>
  <si>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</si>
  <si>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</si>
  <si>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</si>
  <si>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</si>
  <si>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</si>
  <si>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</si>
  <si>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</si>
  <si>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</si>
  <si>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</si>
  <si>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</si>
  <si>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</si>
  <si>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</si>
  <si>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</si>
  <si>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</si>
  <si>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</si>
  <si>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</si>
  <si>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</si>
  <si>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</si>
  <si>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</si>
  <si>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</si>
  <si>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</si>
  <si>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</si>
  <si>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</si>
  <si>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</si>
  <si>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</si>
  <si>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</si>
  <si>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</si>
  <si>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</si>
  <si>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</si>
  <si>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</si>
  <si>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</si>
  <si>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</si>
  <si>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</si>
  <si>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</si>
  <si>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</si>
  <si>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</si>
  <si>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</si>
  <si>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</si>
  <si>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</si>
  <si>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</si>
  <si>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</si>
  <si>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</si>
  <si>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</si>
  <si>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</si>
  <si>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</si>
  <si>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</si>
  <si>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</si>
  <si>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</si>
  <si>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</si>
  <si>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</si>
  <si>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</si>
  <si>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</si>
  <si>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</si>
  <si>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</si>
  <si>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</si>
  <si>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</si>
  <si>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</si>
  <si>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</si>
  <si>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</si>
  <si>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</si>
  <si>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</si>
  <si>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</si>
  <si>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</si>
  <si>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</si>
  <si>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</si>
  <si>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</si>
  <si>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</si>
  <si>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</si>
  <si>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</si>
  <si>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</si>
  <si>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</si>
  <si>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</si>
  <si>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</si>
  <si>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</si>
  <si>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</si>
  <si>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</si>
  <si>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</si>
  <si>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</si>
  <si>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</si>
  <si>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</si>
  <si>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</si>
  <si>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</si>
  <si>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</si>
  <si>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</si>
  <si>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</si>
  <si>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</si>
  <si>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</si>
  <si>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</si>
  <si>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</si>
  <si>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</si>
  <si>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</si>
  <si>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</si>
  <si>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</si>
  <si>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</si>
  <si>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</si>
  <si>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</si>
  <si>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</si>
  <si>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</si>
  <si>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</si>
  <si>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</si>
  <si>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</si>
  <si>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</si>
  <si>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</si>
  <si>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</si>
  <si>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</si>
  <si>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</si>
  <si>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</si>
  <si>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</si>
  <si>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</si>
  <si>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</si>
  <si>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</si>
  <si>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</si>
  <si>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</si>
  <si>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</si>
  <si>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</si>
  <si>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</si>
  <si>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</si>
  <si>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</si>
  <si>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</si>
  <si>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</si>
  <si>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</si>
  <si>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</si>
  <si>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</si>
  <si>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</si>
  <si>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</si>
  <si>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</si>
  <si>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</si>
  <si>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</si>
  <si>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</si>
  <si>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</si>
  <si>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</si>
  <si>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</si>
  <si>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</si>
  <si>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</si>
  <si>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</si>
  <si>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</si>
  <si>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</si>
  <si>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</si>
  <si>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</si>
  <si>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</si>
  <si>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</si>
  <si>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</si>
  <si>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</si>
  <si>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</si>
  <si>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</si>
  <si>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</si>
  <si>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</si>
  <si>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</si>
  <si>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</si>
  <si>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</si>
  <si>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</si>
  <si>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</si>
  <si>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</si>
  <si>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</si>
  <si>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</si>
  <si>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</si>
  <si>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</si>
  <si>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</si>
  <si>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</si>
  <si>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</si>
  <si>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</si>
  <si>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</si>
  <si>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</si>
  <si>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</si>
  <si>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</si>
  <si>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</si>
  <si>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</si>
  <si>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</si>
  <si>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</si>
  <si>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</si>
  <si>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</si>
  <si>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</si>
  <si>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</si>
  <si>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</si>
  <si>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</si>
  <si>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</si>
  <si>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</si>
  <si>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</si>
  <si>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</si>
  <si>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</si>
  <si>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</si>
  <si>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</si>
  <si>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</si>
  <si>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</si>
  <si>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</si>
  <si>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</si>
  <si>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</si>
  <si>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</si>
  <si>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</si>
  <si>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</si>
  <si>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</si>
  <si>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</si>
  <si>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</si>
  <si>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</si>
  <si>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</si>
  <si>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</si>
  <si>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</si>
  <si>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</si>
  <si>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</si>
  <si>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</si>
  <si>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</si>
  <si>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</si>
  <si>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</si>
  <si>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</si>
  <si>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</si>
  <si>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</si>
  <si>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</si>
  <si>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</si>
  <si>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</si>
  <si>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</si>
  <si>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</si>
  <si>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</si>
  <si>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</si>
  <si>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</si>
  <si>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</si>
  <si>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</si>
  <si>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</si>
  <si>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</si>
  <si>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</si>
  <si>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</si>
  <si>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</si>
  <si>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</si>
  <si>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</si>
  <si>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</si>
  <si>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</si>
  <si>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</si>
  <si>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</si>
  <si>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</si>
  <si>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</si>
  <si>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</si>
  <si>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</si>
  <si>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</si>
  <si>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</si>
  <si>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</si>
  <si>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</si>
  <si>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</si>
  <si>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</si>
  <si>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</si>
  <si>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</si>
  <si>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</si>
  <si>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</si>
  <si>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</si>
  <si>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</si>
  <si>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</si>
  <si>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</si>
  <si>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</si>
  <si>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</si>
  <si>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</si>
  <si>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</si>
  <si>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</si>
  <si>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</si>
  <si>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</si>
  <si>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</si>
  <si>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</si>
  <si>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</si>
  <si>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</si>
  <si>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</si>
  <si>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</si>
  <si>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</si>
  <si>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</si>
  <si>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</si>
  <si>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</si>
  <si>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</si>
  <si>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</si>
  <si>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</si>
  <si>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</si>
  <si>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</si>
  <si>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</si>
  <si>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</si>
  <si>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</si>
  <si>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</si>
  <si>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</si>
  <si>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</si>
  <si>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</si>
  <si>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</si>
  <si>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</si>
  <si>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</si>
  <si>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</si>
  <si>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</si>
  <si>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</si>
  <si>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</si>
  <si>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</si>
  <si>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</si>
  <si>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</si>
  <si>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</si>
  <si>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</si>
  <si>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</si>
  <si>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</si>
  <si>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</si>
  <si>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</si>
  <si>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</si>
  <si>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</si>
  <si>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</si>
  <si>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</si>
  <si>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</si>
  <si>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</si>
  <si>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</si>
  <si>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</si>
  <si>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</si>
  <si>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</si>
  <si>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</si>
  <si>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</si>
  <si>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</si>
  <si>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</si>
  <si>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</si>
  <si>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</si>
  <si>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</si>
  <si>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</si>
  <si>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</si>
  <si>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</si>
  <si>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</si>
  <si>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</si>
  <si>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</si>
  <si>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</si>
  <si>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</si>
  <si>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</si>
  <si>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</si>
  <si>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</si>
  <si>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</si>
  <si>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</si>
  <si>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</si>
  <si>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</si>
  <si>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</si>
  <si>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</si>
  <si>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</si>
  <si>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</si>
  <si>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</si>
  <si>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</si>
  <si>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</si>
  <si>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</si>
  <si>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</si>
  <si>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</si>
  <si>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</si>
  <si>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</si>
  <si>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</si>
  <si>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</si>
  <si>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</si>
  <si>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</si>
  <si>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</si>
  <si>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</si>
  <si>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</si>
  <si>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</si>
  <si>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</si>
  <si>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</si>
  <si>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</si>
  <si>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</si>
  <si>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</si>
  <si>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</si>
  <si>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</si>
  <si>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</si>
  <si>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</si>
  <si>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</si>
  <si>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</si>
  <si>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</si>
  <si>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</si>
  <si>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</si>
  <si>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</si>
  <si>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</si>
  <si>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</si>
  <si>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</si>
  <si>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</si>
  <si>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</si>
  <si>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</si>
  <si>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</si>
  <si>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</si>
  <si>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</si>
  <si>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</si>
  <si>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</si>
  <si>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</si>
  <si>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</si>
  <si>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</si>
  <si>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</si>
  <si>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</si>
  <si>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</si>
  <si>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</si>
  <si>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</si>
  <si>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</si>
  <si>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</si>
  <si>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</si>
  <si>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</si>
  <si>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</si>
  <si>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</si>
  <si>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</si>
  <si>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</si>
  <si>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</si>
  <si>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</si>
  <si>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</si>
  <si>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</si>
  <si>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</si>
  <si>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</si>
  <si>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</si>
  <si>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</si>
  <si>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</si>
  <si>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</si>
  <si>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</si>
  <si>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</si>
  <si>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</si>
  <si>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</si>
  <si>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</si>
  <si>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</si>
  <si>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</si>
  <si>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</si>
  <si>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</si>
  <si>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</si>
  <si>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</si>
  <si>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</si>
  <si>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</si>
  <si>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</si>
  <si>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</si>
  <si>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</si>
  <si>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</si>
  <si>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</si>
  <si>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</si>
  <si>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</si>
  <si>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</si>
  <si>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</si>
  <si>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</si>
  <si>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</si>
  <si>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</si>
  <si>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</si>
  <si>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</si>
  <si>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</si>
  <si>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</si>
  <si>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</si>
  <si>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</si>
  <si>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</si>
  <si>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</si>
  <si>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</si>
  <si>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</si>
  <si>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</si>
  <si>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</si>
  <si>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</si>
  <si>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</si>
  <si>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</si>
  <si>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</si>
  <si>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</si>
  <si>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</si>
  <si>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</si>
  <si>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</si>
  <si>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</si>
  <si>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</si>
  <si>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</si>
  <si>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</si>
  <si>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</si>
  <si>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</si>
  <si>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</si>
  <si>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</si>
  <si>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</si>
  <si>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</si>
  <si>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</si>
  <si>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</si>
  <si>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</si>
  <si>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</si>
  <si>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</si>
  <si>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</si>
  <si>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</si>
  <si>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</si>
  <si>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</si>
  <si>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</si>
  <si>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</si>
  <si>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</si>
  <si>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</si>
  <si>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</si>
  <si>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</si>
  <si>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</si>
  <si>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</si>
  <si>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</si>
  <si>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</si>
  <si>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</si>
  <si>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</si>
  <si>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</si>
  <si>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</si>
  <si>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</si>
  <si>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</si>
  <si>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</si>
  <si>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</si>
  <si>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</si>
  <si>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</si>
  <si>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</si>
  <si>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</si>
  <si>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</si>
  <si>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</si>
  <si>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</si>
  <si>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</si>
  <si>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</si>
  <si>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</si>
  <si>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</si>
  <si>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</si>
  <si>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</si>
  <si>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</si>
  <si>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</si>
  <si>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</si>
  <si>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</si>
  <si>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</si>
  <si>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</si>
  <si>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</si>
  <si>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</si>
  <si>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</si>
  <si>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</si>
  <si>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</si>
  <si>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</si>
  <si>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</si>
  <si>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</si>
  <si>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</si>
  <si>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</si>
  <si>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</si>
  <si>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</si>
  <si>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</si>
  <si>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</si>
  <si>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</si>
  <si>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</si>
  <si>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</si>
  <si>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</si>
  <si>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</si>
  <si>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</si>
  <si>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</si>
  <si>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</si>
  <si>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</si>
  <si>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</si>
  <si>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</si>
  <si>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</si>
  <si>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</si>
  <si>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</si>
  <si>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</si>
  <si>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</si>
  <si>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</si>
  <si>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</si>
  <si>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</si>
  <si>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</si>
  <si>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</si>
  <si>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</si>
  <si>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</si>
  <si>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</si>
  <si>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</si>
  <si>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</si>
  <si>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</si>
  <si>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</si>
  <si>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</si>
  <si>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</si>
  <si>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</si>
  <si>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</si>
  <si>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</si>
  <si>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</si>
  <si>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</si>
  <si>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</si>
  <si>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</si>
  <si>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</si>
  <si>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</si>
  <si>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</si>
  <si>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</si>
  <si>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</si>
  <si>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</si>
  <si>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</si>
  <si>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</si>
  <si>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</si>
  <si>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</si>
  <si>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</si>
  <si>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</si>
  <si>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</si>
  <si>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</si>
  <si>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</si>
  <si>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</si>
  <si>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</si>
  <si>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</si>
  <si>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</si>
  <si>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</si>
  <si>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</si>
  <si>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</si>
  <si>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</si>
  <si>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</si>
  <si>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</si>
  <si>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</si>
  <si>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</si>
  <si>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</si>
  <si>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</si>
  <si>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</si>
  <si>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</si>
  <si>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</si>
  <si>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</si>
  <si>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</si>
  <si>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</si>
  <si>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</si>
  <si>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</si>
  <si>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</si>
  <si>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</si>
  <si>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</si>
  <si>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</si>
  <si>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</si>
  <si>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</si>
  <si>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</si>
  <si>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</si>
  <si>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</si>
  <si>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</si>
  <si>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</si>
  <si>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</si>
  <si>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</si>
  <si>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</si>
  <si>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</si>
  <si>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</si>
  <si>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</si>
  <si>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</si>
  <si>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</si>
  <si>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</si>
  <si>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</si>
  <si>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</si>
  <si>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</si>
  <si>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</si>
  <si>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</si>
  <si>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</si>
  <si>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</si>
  <si>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</si>
  <si>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</si>
  <si>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</si>
  <si>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</si>
  <si>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</si>
  <si>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</si>
  <si>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</si>
  <si>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</si>
  <si>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</si>
  <si>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</si>
  <si>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</si>
  <si>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</si>
  <si>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</si>
  <si>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</si>
  <si>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</si>
  <si>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</si>
  <si>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</si>
  <si>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</si>
  <si>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</si>
  <si>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</si>
  <si>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</si>
  <si>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</si>
  <si>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</si>
  <si>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</si>
  <si>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</si>
  <si>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</si>
  <si>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</si>
  <si>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</si>
  <si>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</si>
  <si>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</si>
  <si>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</si>
  <si>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</si>
  <si>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</si>
  <si>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</si>
  <si>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</si>
  <si>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</si>
  <si>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</si>
  <si>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</si>
  <si>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</si>
  <si>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</si>
  <si>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</si>
  <si>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</si>
  <si>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</si>
  <si>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</si>
  <si>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</si>
  <si>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</si>
  <si>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</si>
  <si>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</si>
  <si>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</si>
  <si>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</si>
  <si>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</si>
  <si>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</si>
  <si>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</si>
  <si>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</si>
  <si>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</si>
  <si>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</si>
  <si>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</si>
  <si>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</si>
  <si>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</si>
  <si>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</si>
  <si>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</si>
  <si>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</si>
  <si>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</si>
  <si>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</si>
  <si>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</si>
  <si>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</si>
  <si>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</si>
  <si>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</si>
  <si>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</si>
  <si>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</si>
  <si>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</si>
  <si>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</si>
  <si>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</si>
  <si>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</si>
  <si>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</si>
  <si>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</si>
  <si>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</si>
  <si>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</si>
  <si>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</si>
  <si>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</si>
  <si>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</si>
  <si>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</si>
  <si>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</si>
  <si>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</si>
  <si>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</si>
  <si>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</si>
  <si>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</si>
  <si>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</si>
  <si>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</si>
  <si>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</si>
  <si>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</si>
  <si>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</si>
  <si>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</si>
  <si>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</si>
  <si>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</si>
  <si>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</si>
  <si>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</si>
  <si>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</si>
  <si>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</si>
  <si>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</si>
  <si>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</si>
  <si>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</si>
  <si>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</si>
  <si>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</si>
  <si>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</si>
  <si>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</si>
  <si>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</si>
  <si>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</si>
  <si>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</si>
  <si>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</si>
  <si>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</si>
  <si>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</si>
  <si>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</si>
  <si>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</si>
  <si>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</si>
  <si>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</si>
  <si>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</si>
  <si>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</si>
  <si>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</si>
  <si>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</si>
  <si>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</si>
  <si>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</si>
  <si>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</si>
  <si>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</si>
  <si>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</si>
  <si>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</si>
  <si>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</si>
  <si>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</si>
  <si>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</si>
  <si>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</si>
  <si>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</si>
  <si>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</si>
  <si>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</si>
  <si>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</si>
  <si>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</si>
  <si>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</si>
  <si>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</si>
  <si>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</si>
  <si>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</si>
  <si>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</si>
  <si>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</si>
  <si>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</si>
  <si>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</si>
  <si>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</si>
  <si>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</si>
  <si>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</si>
  <si>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</si>
  <si>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</si>
  <si>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</si>
  <si>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</si>
  <si>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</si>
  <si>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</si>
  <si>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</si>
  <si>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</si>
  <si>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</si>
  <si>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</si>
  <si>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</si>
  <si>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</si>
  <si>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</si>
  <si>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</si>
  <si>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</si>
  <si>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</si>
  <si>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</si>
  <si>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</si>
  <si>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</si>
  <si>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</si>
  <si>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</si>
  <si>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</si>
  <si>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</si>
  <si>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</si>
  <si>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</si>
  <si>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</si>
  <si>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</si>
  <si>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</si>
  <si>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</si>
  <si>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</si>
  <si>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</si>
  <si>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</si>
  <si>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</si>
  <si>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</si>
  <si>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</si>
  <si>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</si>
  <si>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</si>
  <si>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</si>
  <si>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</si>
  <si>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</si>
  <si>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</si>
  <si>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</si>
  <si>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</si>
  <si>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</si>
  <si>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</si>
  <si>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</si>
  <si>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</si>
  <si>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</si>
  <si>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</si>
  <si>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</si>
  <si>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</si>
  <si>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</si>
  <si>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</si>
  <si>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</si>
  <si>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</si>
  <si>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</si>
  <si>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</si>
  <si>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</si>
  <si>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</si>
  <si>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</si>
  <si>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</si>
  <si>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</si>
  <si>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</si>
  <si>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</si>
  <si>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</si>
  <si>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</si>
  <si>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</si>
  <si>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</si>
  <si>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</si>
  <si>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</si>
  <si>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</si>
  <si>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</si>
  <si>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</si>
  <si>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</si>
  <si>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</si>
  <si>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</si>
  <si>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</si>
  <si>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</si>
  <si>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</si>
  <si>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</si>
  <si>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</si>
  <si>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</si>
  <si>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</si>
  <si>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</si>
  <si>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</si>
  <si>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</si>
  <si>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</si>
  <si>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</si>
  <si>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</si>
  <si>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</si>
  <si>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</si>
  <si>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</si>
  <si>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</si>
  <si>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</si>
  <si>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</si>
  <si>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</si>
  <si>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</si>
  <si>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</si>
  <si>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</si>
  <si>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</si>
  <si>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</si>
  <si>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</si>
  <si>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</si>
  <si>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</si>
  <si>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</si>
  <si>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</si>
  <si>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</si>
  <si>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</si>
  <si>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</si>
  <si>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</si>
  <si>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</si>
  <si>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</si>
  <si>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</si>
  <si>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</si>
  <si>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</si>
  <si>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</si>
  <si>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</si>
  <si>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</si>
  <si>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</si>
  <si>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</si>
  <si>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</si>
  <si>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</si>
  <si>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</si>
  <si>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</si>
  <si>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</si>
  <si>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</si>
  <si>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</si>
  <si>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</si>
  <si>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</si>
  <si>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</si>
  <si>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</si>
  <si>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</si>
  <si>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</si>
  <si>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</si>
  <si>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</si>
  <si>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</si>
  <si>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</si>
  <si>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</si>
  <si>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</si>
  <si>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</si>
  <si>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</si>
  <si>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</si>
  <si>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</si>
  <si>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</si>
  <si>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</si>
  <si>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</si>
  <si>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</si>
  <si>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</si>
  <si>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</si>
  <si>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</si>
  <si>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</si>
  <si>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</si>
  <si>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</si>
  <si>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</si>
  <si>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</si>
  <si>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</si>
  <si>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</si>
  <si>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</si>
  <si>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</si>
  <si>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</si>
  <si>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</si>
  <si>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</si>
  <si>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</si>
  <si>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</si>
  <si>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</si>
  <si>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</si>
  <si>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</si>
  <si>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</si>
  <si>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</si>
  <si>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</si>
  <si>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</si>
  <si>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</si>
  <si>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</si>
  <si>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</si>
  <si>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</si>
  <si>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</si>
  <si>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</si>
  <si>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</si>
  <si>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</si>
  <si>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</si>
  <si>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</si>
  <si>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</si>
  <si>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</si>
  <si>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</si>
  <si>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</si>
  <si>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</si>
  <si>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</si>
  <si>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</si>
  <si>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</si>
  <si>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</si>
  <si>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</si>
  <si>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</si>
  <si>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</si>
  <si>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</si>
  <si>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</si>
  <si>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</si>
  <si>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</si>
  <si>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</si>
  <si>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</si>
  <si>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</si>
  <si>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</si>
  <si>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</si>
  <si>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</si>
  <si>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</si>
  <si>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</si>
  <si>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</si>
  <si>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</si>
  <si>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</si>
  <si>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</si>
  <si>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</si>
  <si>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</si>
  <si>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</si>
  <si>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</si>
  <si>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</si>
  <si>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</si>
  <si>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</si>
  <si>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</si>
  <si>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</si>
  <si>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</si>
  <si>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</si>
  <si>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</si>
  <si>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</si>
  <si>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</si>
  <si>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</si>
  <si>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</si>
  <si>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</si>
  <si>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</si>
  <si>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</si>
  <si>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</si>
  <si>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</si>
  <si>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</si>
  <si>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</si>
  <si>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</si>
  <si>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</si>
  <si>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</si>
  <si>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</si>
  <si>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</si>
  <si>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</si>
  <si>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</si>
  <si>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</si>
  <si>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</si>
  <si>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</si>
  <si>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</si>
  <si>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</si>
  <si>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</si>
  <si>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</si>
  <si>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</si>
  <si>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</si>
  <si>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</si>
  <si>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</si>
  <si>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</si>
  <si>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</si>
  <si>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</si>
  <si>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</si>
  <si>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</si>
  <si>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</si>
  <si>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</si>
  <si>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</si>
  <si>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</si>
  <si>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</si>
  <si>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</si>
  <si>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</si>
  <si>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</si>
  <si>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</si>
  <si>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</si>
  <si>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</si>
  <si>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</si>
  <si>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</si>
  <si>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</si>
  <si>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</si>
  <si>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</si>
  <si>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</si>
  <si>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</si>
  <si>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</si>
  <si>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</si>
  <si>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</si>
  <si>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</si>
  <si>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</si>
  <si>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</si>
  <si>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</si>
  <si>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</si>
  <si>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</si>
  <si>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</si>
  <si>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</si>
  <si>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</si>
  <si>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</si>
  <si>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</si>
  <si>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</si>
  <si>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</si>
  <si>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</si>
  <si>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</si>
  <si>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</si>
  <si>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</si>
  <si>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</si>
  <si>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</si>
  <si>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</si>
  <si>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</si>
  <si>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</si>
  <si>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</si>
  <si>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</si>
  <si>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</si>
  <si>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</si>
  <si>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</si>
  <si>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</si>
  <si>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</si>
  <si>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</si>
  <si>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</si>
  <si>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</si>
  <si>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</si>
  <si>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</si>
  <si>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</si>
  <si>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</si>
  <si>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</si>
  <si>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</si>
  <si>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</si>
  <si>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</si>
  <si>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</si>
  <si>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</si>
  <si>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</si>
  <si>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</si>
  <si>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</si>
  <si>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</si>
  <si>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</si>
  <si>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</si>
  <si>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</si>
  <si>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</si>
  <si>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</si>
  <si>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</si>
  <si>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</si>
  <si>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</si>
  <si>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</si>
  <si>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</si>
  <si>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</si>
  <si>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</si>
  <si>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</si>
  <si>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</si>
  <si>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</si>
  <si>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</si>
  <si>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</si>
  <si>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</si>
  <si>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</si>
  <si>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</si>
  <si>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</si>
  <si>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</si>
  <si>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</si>
  <si>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</si>
  <si>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</si>
  <si>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</si>
  <si>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</si>
  <si>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</si>
  <si>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</si>
  <si>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</si>
  <si>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</si>
  <si>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</si>
  <si>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</si>
  <si>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</si>
  <si>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</si>
  <si>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</si>
  <si>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</si>
  <si>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</si>
  <si>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</si>
  <si>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</si>
  <si>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</si>
  <si>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</si>
  <si>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</si>
  <si>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</si>
  <si>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</si>
  <si>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</si>
  <si>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</si>
  <si>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</si>
  <si>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</si>
  <si>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</si>
  <si>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</si>
  <si>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</si>
  <si>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</si>
  <si>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</si>
  <si>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</si>
  <si>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</si>
  <si>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</si>
  <si>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</si>
  <si>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</si>
  <si>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</si>
  <si>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</si>
  <si>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</si>
  <si>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</si>
  <si>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</si>
  <si>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</si>
  <si>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</si>
  <si>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</si>
  <si>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</si>
  <si>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</si>
  <si>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</si>
  <si>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</si>
  <si>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</si>
  <si>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</si>
  <si>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</si>
  <si>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</si>
  <si>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</si>
  <si>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</si>
  <si>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</si>
  <si>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</si>
  <si>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</si>
  <si>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</si>
  <si>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</si>
  <si>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</si>
  <si>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</si>
  <si>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</si>
  <si>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</si>
  <si>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</si>
  <si>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</si>
  <si>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</si>
  <si>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</si>
  <si>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</si>
  <si>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</si>
  <si>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</si>
  <si>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</si>
  <si>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</si>
  <si>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</si>
  <si>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</si>
  <si>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</si>
  <si>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</si>
  <si>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</si>
  <si>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</si>
  <si>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</si>
  <si>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</si>
  <si>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</si>
  <si>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</si>
  <si>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</si>
  <si>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</si>
  <si>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</si>
  <si>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</si>
  <si>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</si>
  <si>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</si>
  <si>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</si>
  <si>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</si>
  <si>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</si>
  <si>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</si>
  <si>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</si>
  <si>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</si>
  <si>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</si>
  <si>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</si>
  <si>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</si>
  <si>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</si>
  <si>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</si>
  <si>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</si>
  <si>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</si>
  <si>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</si>
  <si>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</si>
  <si>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</si>
  <si>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</si>
  <si>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</si>
  <si>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</si>
  <si>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</si>
  <si>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</si>
  <si>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</si>
  <si>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</si>
  <si>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</si>
  <si>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</si>
  <si>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</si>
  <si>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</si>
  <si>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</si>
  <si>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</si>
  <si>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</si>
  <si>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</si>
  <si>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</si>
  <si>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</si>
  <si>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</si>
  <si>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</si>
  <si>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</si>
  <si>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</si>
  <si>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</si>
  <si>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</si>
  <si>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</si>
  <si>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</si>
  <si>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</si>
  <si>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</si>
  <si>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</si>
  <si>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</si>
  <si>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</si>
  <si>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</si>
  <si>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</si>
  <si>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</si>
  <si>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</si>
  <si>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</si>
  <si>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</si>
  <si>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</si>
  <si>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</si>
  <si>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</si>
  <si>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</si>
  <si>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</si>
  <si>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</si>
  <si>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</si>
  <si>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</si>
  <si>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</si>
  <si>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</si>
  <si>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</si>
  <si>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</si>
  <si>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</si>
  <si>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</si>
  <si>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</si>
  <si>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</si>
  <si>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</si>
  <si>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</si>
  <si>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</si>
  <si>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</si>
  <si>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</si>
  <si>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</si>
  <si>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</si>
  <si>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</si>
  <si>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</si>
  <si>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</si>
  <si>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</si>
  <si>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</si>
  <si>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</si>
  <si>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</si>
  <si>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</si>
  <si>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</si>
  <si>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</si>
  <si>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</si>
  <si>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</si>
  <si>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</si>
  <si>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</si>
  <si>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</si>
  <si>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</si>
  <si>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</si>
  <si>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</si>
  <si>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</si>
  <si>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</si>
  <si>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</si>
  <si>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</si>
  <si>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</si>
  <si>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</si>
  <si>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</si>
  <si>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</si>
  <si>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</si>
  <si>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</si>
  <si>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</si>
  <si>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</si>
  <si>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</si>
  <si>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</si>
  <si>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</si>
  <si>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</si>
  <si>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</si>
  <si>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</si>
  <si>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</si>
  <si>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</si>
  <si>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</si>
  <si>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</si>
  <si>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</si>
  <si>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</si>
  <si>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</si>
  <si>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</si>
  <si>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</si>
  <si>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</si>
  <si>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</si>
  <si>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</si>
  <si>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</si>
  <si>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</si>
  <si>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</si>
  <si>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</si>
  <si>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</si>
  <si>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</si>
  <si>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</si>
  <si>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</si>
  <si>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</si>
  <si>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</si>
  <si>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</si>
  <si>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</si>
  <si>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</si>
  <si>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</si>
  <si>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</si>
  <si>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</si>
  <si>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</si>
  <si>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</si>
  <si>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</si>
  <si>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</si>
  <si>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</si>
  <si>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</si>
  <si>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</si>
  <si>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</si>
  <si>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</si>
  <si>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</si>
  <si>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</si>
  <si>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</si>
  <si>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</si>
  <si>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</si>
  <si>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</si>
  <si>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</si>
  <si>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</si>
  <si>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</si>
  <si>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</si>
  <si>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</si>
  <si>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</si>
  <si>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</si>
  <si>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</si>
  <si>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</si>
  <si>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</si>
  <si>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</si>
  <si>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</si>
  <si>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</si>
  <si>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</si>
  <si>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</si>
  <si>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</si>
  <si>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</si>
  <si>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</si>
  <si>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</si>
  <si>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</si>
  <si>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</si>
  <si>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</si>
  <si>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</si>
  <si>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</si>
  <si>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</si>
  <si>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</si>
  <si>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</si>
  <si>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</si>
  <si>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</si>
  <si>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</si>
  <si>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</si>
  <si>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</si>
  <si>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</si>
  <si>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</si>
  <si>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</si>
  <si>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</si>
  <si>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</si>
  <si>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</si>
  <si>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</si>
  <si>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</si>
  <si>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</si>
  <si>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</si>
  <si>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</si>
  <si>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</si>
  <si>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</si>
  <si>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</si>
  <si>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</si>
  <si>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</si>
  <si>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</si>
  <si>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</si>
  <si>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</si>
  <si>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</si>
  <si>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</si>
  <si>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</si>
  <si>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</si>
  <si>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</si>
  <si>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</si>
  <si>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</si>
  <si>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</si>
  <si>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</si>
  <si>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</si>
  <si>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</si>
  <si>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</si>
  <si>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</si>
  <si>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</si>
  <si>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</si>
  <si>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</si>
  <si>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</si>
  <si>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</si>
  <si>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</si>
  <si>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</si>
  <si>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</si>
  <si>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</si>
  <si>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</si>
  <si>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</si>
  <si>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</si>
  <si>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</si>
  <si>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</si>
  <si>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</si>
  <si>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</si>
  <si>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</si>
  <si>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</si>
  <si>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</si>
  <si>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</si>
  <si>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</si>
  <si>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</si>
  <si>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</si>
  <si>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</si>
  <si>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</si>
  <si>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</si>
  <si>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</si>
  <si>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</si>
  <si>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</si>
  <si>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</si>
  <si>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</si>
  <si>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</si>
  <si>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</si>
  <si>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</si>
  <si>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</si>
  <si>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</si>
  <si>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</si>
  <si>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</si>
  <si>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</si>
  <si>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</si>
  <si>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</si>
  <si>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</si>
  <si>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</si>
  <si>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</si>
  <si>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</si>
  <si>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</si>
  <si>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</si>
  <si>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</si>
  <si>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</si>
  <si>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</si>
  <si>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</si>
  <si>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</si>
  <si>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</si>
  <si>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</si>
  <si>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</si>
  <si>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</si>
  <si>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</si>
  <si>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</si>
  <si>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</si>
  <si>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</si>
  <si>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</si>
  <si>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</si>
  <si>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</si>
  <si>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</si>
  <si>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</si>
  <si>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</si>
  <si>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</si>
  <si>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</si>
  <si>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</si>
  <si>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</si>
  <si>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</si>
  <si>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</si>
  <si>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</si>
  <si>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</si>
  <si>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</si>
  <si>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</si>
  <si>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</si>
  <si>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</si>
  <si>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</si>
  <si>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</si>
  <si>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</si>
  <si>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</si>
  <si>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</si>
  <si>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</si>
  <si>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</si>
  <si>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</si>
  <si>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</si>
  <si>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</si>
  <si>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</si>
  <si>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</si>
  <si>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</si>
  <si>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</si>
  <si>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</si>
  <si>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</si>
  <si>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</si>
  <si>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</si>
  <si>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</si>
  <si>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</si>
  <si>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</si>
  <si>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</si>
  <si>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</si>
  <si>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</si>
  <si>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</si>
  <si>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</si>
  <si>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</si>
  <si>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</si>
  <si>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</si>
  <si>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</si>
  <si>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</si>
  <si>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</si>
  <si>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</si>
  <si>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</si>
  <si>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</si>
  <si>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</si>
  <si>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</si>
  <si>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</si>
  <si>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</si>
  <si>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</si>
  <si>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</si>
  <si>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</si>
  <si>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</si>
  <si>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</si>
  <si>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</si>
  <si>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</si>
  <si>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</si>
  <si>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</si>
  <si>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</si>
  <si>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</si>
  <si>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</si>
  <si>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</si>
  <si>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</si>
  <si>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</si>
  <si>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</si>
  <si>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</si>
  <si>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</si>
  <si>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</si>
  <si>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</si>
  <si>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</si>
  <si>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</si>
  <si>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</si>
  <si>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</si>
  <si>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</si>
  <si>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</si>
  <si>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</si>
  <si>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</si>
  <si>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</si>
  <si>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</si>
  <si>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</si>
  <si>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</si>
  <si>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</si>
  <si>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</si>
  <si>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</si>
  <si>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</si>
  <si>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</si>
  <si>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</si>
  <si>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</si>
  <si>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</si>
  <si>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</si>
  <si>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</si>
  <si>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</si>
  <si>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</si>
  <si>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</si>
  <si>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</si>
  <si>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</si>
  <si>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</si>
  <si>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</si>
  <si>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</si>
  <si>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</si>
  <si>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</si>
  <si>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</si>
  <si>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</si>
  <si>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</si>
  <si>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</si>
  <si>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</si>
  <si>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</si>
  <si>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</si>
  <si>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</si>
  <si>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</si>
  <si>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</si>
  <si>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</si>
  <si>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</si>
  <si>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</si>
  <si>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</si>
  <si>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</si>
  <si>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</si>
  <si>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</si>
  <si>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</si>
  <si>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</si>
  <si>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</si>
  <si>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</si>
  <si>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</si>
  <si>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</si>
  <si>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</si>
  <si>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</si>
  <si>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</si>
  <si>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</si>
  <si>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</si>
  <si>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00001648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</si>
  <si>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</si>
  <si>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</si>
  <si>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</si>
  <si>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</si>
  <si>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</si>
  <si>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</si>
  <si>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</si>
  <si>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</si>
  <si>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</si>
  <si>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</si>
  <si>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</si>
  <si>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</si>
  <si>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</si>
  <si>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</si>
  <si>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</si>
  <si>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</si>
  <si>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</si>
  <si>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</si>
  <si>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</si>
  <si>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</si>
  <si>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</si>
  <si>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</si>
  <si>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</si>
  <si>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</si>
  <si>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</si>
  <si>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</si>
  <si>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</si>
  <si>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</si>
  <si>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</si>
  <si>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</si>
  <si>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</si>
  <si>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</si>
  <si>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</si>
  <si>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</si>
  <si>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</si>
  <si>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</si>
  <si>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</si>
  <si>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</si>
  <si>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</si>
  <si>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</si>
  <si>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</si>
  <si>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</si>
  <si>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</si>
  <si>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</si>
  <si>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</si>
  <si>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</si>
  <si>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</si>
  <si>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</si>
  <si>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</si>
  <si>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</si>
  <si>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</si>
  <si>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</si>
  <si>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</si>
  <si>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</si>
  <si>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</si>
  <si>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</si>
  <si>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</si>
  <si>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</si>
  <si>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</si>
  <si>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</si>
  <si>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</si>
  <si>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</si>
  <si>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</si>
  <si>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</si>
  <si>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</si>
  <si>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</si>
  <si>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</si>
  <si>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</si>
  <si>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</si>
  <si>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</si>
  <si>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</si>
  <si>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</si>
  <si>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</si>
  <si>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</si>
  <si>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</si>
  <si>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</si>
  <si>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</si>
  <si>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</si>
  <si>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</si>
  <si>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</si>
  <si>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</si>
  <si>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</si>
  <si>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</si>
  <si>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</si>
  <si>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</si>
  <si>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</si>
  <si>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</si>
  <si>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</si>
  <si>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</si>
  <si>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</si>
  <si>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</si>
  <si>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</si>
  <si>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</si>
  <si>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</si>
  <si>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</si>
  <si>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</si>
  <si>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</si>
  <si>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</si>
  <si>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</si>
  <si>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</si>
  <si>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</si>
  <si>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</si>
  <si>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</si>
  <si>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</si>
  <si>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</si>
  <si>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</si>
  <si>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</si>
  <si>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</si>
  <si>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</si>
  <si>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</si>
  <si>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</si>
  <si>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</si>
  <si>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</si>
  <si>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</si>
  <si>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</si>
  <si>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</si>
  <si>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</si>
  <si>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</si>
  <si>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</si>
  <si>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</si>
  <si>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</si>
  <si>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</si>
  <si>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</si>
  <si>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</si>
  <si>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</si>
  <si>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</si>
  <si>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</si>
  <si>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</si>
  <si>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</si>
  <si>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</si>
  <si>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</si>
  <si>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</si>
  <si>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</si>
  <si>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</si>
  <si>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</si>
  <si>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</si>
  <si>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</si>
  <si>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</si>
  <si>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</si>
  <si>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</si>
  <si>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</si>
  <si>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</si>
  <si>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</si>
  <si>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</si>
  <si>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</si>
  <si>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</si>
  <si>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</si>
  <si>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</si>
  <si>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</si>
  <si>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</si>
  <si>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</si>
  <si>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</si>
  <si>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</si>
  <si>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</si>
  <si>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</si>
  <si>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</si>
  <si>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</si>
  <si>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</si>
  <si>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</si>
  <si>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</si>
  <si>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</si>
  <si>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</si>
  <si>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</si>
  <si>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</si>
  <si>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</si>
  <si>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</si>
  <si>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</si>
  <si>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</si>
  <si>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</si>
  <si>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</si>
  <si>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</si>
  <si>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</si>
  <si>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</si>
  <si>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</si>
  <si>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</si>
  <si>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</si>
  <si>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</si>
  <si>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</si>
  <si>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</si>
  <si>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</si>
  <si>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</si>
  <si>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</si>
  <si>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</si>
  <si>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</si>
  <si>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</si>
  <si>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</si>
  <si>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</si>
  <si>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</si>
  <si>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</si>
  <si>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</si>
  <si>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</si>
  <si>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</si>
  <si>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</si>
  <si>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</si>
  <si>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</si>
  <si>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</si>
  <si>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</si>
  <si>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</si>
  <si>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</si>
  <si>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</si>
  <si>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</si>
  <si>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</si>
  <si>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</si>
  <si>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</si>
  <si>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</si>
  <si>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</si>
  <si>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</si>
  <si>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</si>
  <si>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</si>
  <si>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</si>
  <si>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</si>
  <si>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</si>
  <si>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</si>
  <si>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</si>
  <si>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</si>
  <si>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</si>
  <si>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</si>
  <si>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</si>
  <si>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</si>
  <si>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</si>
  <si>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</si>
  <si>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</si>
  <si>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</si>
  <si>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</si>
  <si>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</si>
  <si>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</si>
  <si>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</si>
  <si>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</si>
  <si>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</si>
  <si>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</si>
  <si>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</si>
  <si>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</si>
  <si>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</si>
  <si>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</si>
  <si>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</si>
  <si>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</si>
  <si>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</si>
  <si>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</si>
  <si>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</si>
  <si>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</si>
  <si>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</si>
  <si>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</si>
  <si>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</si>
  <si>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</si>
  <si>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</si>
  <si>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</si>
  <si>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</si>
  <si>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</si>
  <si>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</si>
  <si>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</si>
  <si>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</si>
  <si>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</si>
  <si>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</si>
  <si>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</si>
  <si>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</si>
  <si>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</si>
  <si>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</si>
  <si>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</si>
  <si>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</si>
  <si>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</si>
  <si>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</si>
  <si>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</si>
  <si>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</si>
  <si>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</si>
  <si>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</si>
  <si>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</si>
  <si>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</si>
  <si>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</si>
  <si>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</si>
  <si>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</si>
  <si>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</si>
  <si>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</si>
  <si>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</si>
  <si>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</si>
  <si>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</si>
  <si>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</si>
  <si>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</si>
  <si>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</si>
  <si>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</si>
  <si>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</si>
  <si>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</si>
  <si>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</si>
  <si>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</si>
  <si>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</si>
  <si>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</si>
  <si>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</si>
  <si>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</si>
  <si>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</si>
  <si>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</si>
  <si>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</si>
  <si>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</si>
  <si>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</si>
  <si>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</si>
  <si>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</si>
  <si>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</si>
  <si>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</si>
  <si>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</si>
  <si>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</si>
  <si>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</si>
  <si>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</si>
  <si>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</si>
  <si>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</si>
  <si>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</si>
  <si>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</si>
  <si>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</si>
  <si>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</si>
  <si>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</si>
  <si>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</si>
  <si>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</si>
  <si>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</si>
  <si>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</si>
  <si>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</si>
  <si>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</si>
  <si>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</si>
  <si>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</si>
  <si>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</si>
  <si>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</si>
  <si>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</si>
  <si>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</si>
  <si>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</si>
  <si>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</si>
  <si>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</si>
  <si>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</si>
  <si>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</si>
  <si>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</si>
  <si>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</si>
  <si>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</si>
  <si>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</si>
  <si>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</si>
  <si>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</si>
  <si>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</si>
  <si>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</si>
  <si>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</si>
  <si>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</si>
  <si>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</si>
  <si>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</si>
  <si>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</si>
  <si>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</si>
  <si>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</si>
  <si>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</si>
  <si>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</si>
  <si>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</si>
  <si>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</si>
  <si>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</si>
  <si>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</si>
  <si>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</si>
  <si>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</si>
  <si>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</si>
  <si>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</si>
  <si>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</si>
  <si>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</si>
  <si>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</si>
  <si>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</si>
  <si>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</si>
  <si>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</si>
  <si>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</si>
  <si>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</si>
  <si>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</si>
  <si>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</si>
  <si>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</si>
  <si>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</si>
  <si>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</si>
  <si>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</si>
  <si>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</si>
  <si>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</si>
  <si>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</si>
  <si>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</si>
  <si>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</si>
  <si>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</si>
  <si>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</si>
  <si>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</si>
  <si>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</si>
  <si>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</si>
  <si>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</si>
  <si>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</si>
  <si>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</si>
  <si>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</si>
  <si>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</si>
  <si>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</si>
  <si>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</si>
  <si>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</si>
  <si>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</si>
  <si>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</si>
  <si>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</si>
  <si>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</si>
  <si>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</si>
  <si>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</si>
  <si>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</si>
  <si>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</si>
  <si>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</si>
  <si>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</si>
  <si>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</si>
  <si>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</si>
  <si>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</si>
  <si>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</si>
  <si>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</si>
  <si>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</si>
  <si>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</si>
  <si>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</si>
  <si>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</si>
  <si>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</si>
  <si>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</si>
  <si>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</si>
  <si>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</si>
  <si>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</si>
  <si>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</si>
  <si>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</si>
  <si>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</si>
  <si>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</si>
  <si>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</si>
  <si>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</si>
  <si>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</si>
  <si>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</si>
  <si>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</si>
  <si>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</si>
  <si>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</si>
  <si>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</si>
  <si>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</si>
  <si>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</si>
  <si>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</si>
  <si>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</si>
  <si>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</si>
  <si>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</si>
  <si>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</si>
  <si>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</si>
  <si>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</si>
  <si>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</si>
  <si>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</si>
  <si>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</si>
  <si>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</si>
  <si>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</si>
  <si>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</si>
  <si>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</si>
  <si>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</si>
  <si>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</si>
  <si>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</si>
  <si>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</si>
  <si>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</si>
  <si>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</si>
  <si>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</si>
  <si>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</si>
  <si>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</si>
  <si>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</si>
  <si>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</si>
  <si>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</si>
  <si>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</si>
  <si>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</si>
  <si>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</si>
  <si>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</si>
  <si>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</si>
  <si>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</si>
  <si>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</si>
  <si>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</si>
  <si>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</si>
  <si>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</si>
  <si>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</si>
  <si>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</si>
  <si>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</si>
  <si>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</si>
  <si>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</si>
  <si>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</si>
  <si>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</si>
  <si>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</si>
  <si>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</si>
  <si>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</si>
  <si>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</si>
  <si>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</si>
  <si>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</si>
  <si>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</si>
  <si>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</si>
  <si>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</si>
  <si>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</si>
  <si>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</si>
  <si>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</si>
  <si>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</si>
  <si>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</si>
  <si>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</si>
  <si>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</si>
  <si>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</si>
  <si>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</si>
  <si>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</si>
  <si>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</si>
  <si>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</si>
  <si>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</si>
  <si>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</si>
  <si>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</si>
  <si>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</si>
  <si>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</si>
  <si>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</si>
  <si>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</si>
  <si>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</si>
  <si>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</si>
  <si>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</si>
  <si>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</si>
  <si>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</si>
  <si>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</si>
  <si>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</si>
  <si>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</si>
  <si>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</si>
  <si>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</si>
  <si>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</si>
  <si>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</si>
  <si>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</si>
  <si>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</si>
  <si>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</si>
  <si>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</si>
  <si>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</si>
  <si>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</si>
  <si>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</si>
  <si>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</si>
  <si>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</si>
  <si>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</si>
  <si>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</si>
  <si>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</si>
  <si>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</si>
  <si>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</si>
  <si>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</si>
  <si>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</si>
  <si>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</si>
  <si>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</si>
  <si>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</si>
  <si>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</si>
  <si>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</si>
  <si>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</si>
  <si>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</si>
  <si>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</si>
  <si>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</si>
  <si>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</si>
  <si>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</si>
  <si>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</si>
  <si>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</si>
  <si>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</si>
  <si>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</si>
  <si>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</si>
  <si>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</si>
  <si>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</si>
  <si>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</si>
  <si>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</si>
  <si>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</si>
  <si>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</si>
  <si>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</si>
  <si>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</si>
  <si>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</si>
  <si>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</si>
  <si>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</si>
  <si>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</si>
  <si>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</si>
  <si>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</si>
  <si>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</si>
  <si>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</si>
  <si>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</si>
  <si>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</si>
  <si>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</si>
  <si>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</si>
  <si>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</si>
  <si>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</si>
  <si>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</si>
  <si>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</si>
  <si>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</si>
  <si>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</si>
  <si>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</si>
  <si>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</si>
  <si>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</si>
  <si>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</si>
  <si>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</si>
  <si>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</si>
  <si>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</si>
  <si>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</si>
  <si>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</si>
  <si>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</si>
  <si>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</si>
  <si>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</si>
  <si>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</si>
  <si>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</si>
  <si>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</si>
  <si>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</si>
  <si>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</si>
  <si>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</si>
  <si>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</si>
  <si>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</si>
  <si>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</si>
  <si>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</si>
  <si>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</si>
  <si>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</si>
  <si>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</si>
  <si>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</si>
  <si>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</si>
  <si>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</si>
  <si>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</si>
  <si>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</si>
  <si>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</si>
  <si>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</si>
  <si>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</si>
  <si>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</si>
  <si>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</si>
  <si>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</si>
  <si>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</si>
  <si>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</si>
  <si>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</si>
  <si>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</si>
  <si>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</si>
  <si>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</si>
  <si>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</si>
  <si>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</si>
  <si>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</si>
  <si>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</si>
  <si>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</si>
  <si>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</si>
  <si>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</si>
  <si>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</si>
  <si>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</si>
  <si>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</si>
  <si>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</si>
  <si>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</si>
  <si>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</si>
  <si>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</si>
  <si>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</si>
  <si>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</si>
  <si>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</si>
  <si>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</si>
  <si>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</si>
  <si>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</si>
  <si>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</si>
  <si>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</si>
  <si>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</si>
  <si>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</si>
  <si>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</si>
  <si>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</si>
  <si>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</si>
  <si>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</si>
  <si>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</si>
  <si>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</si>
  <si>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</si>
  <si>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</si>
  <si>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</si>
  <si>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</si>
  <si>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</si>
  <si>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</si>
  <si>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</si>
  <si>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</si>
  <si>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</si>
  <si>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</si>
  <si>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</si>
  <si>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</si>
  <si>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</si>
  <si>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</si>
  <si>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</si>
  <si>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</si>
  <si>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</si>
  <si>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</si>
  <si>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</si>
  <si>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</si>
  <si>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</si>
  <si>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</si>
  <si>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</si>
  <si>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</si>
  <si>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</si>
  <si>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</si>
  <si>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</si>
  <si>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</si>
  <si>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</si>
  <si>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</si>
  <si>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</si>
  <si>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</si>
  <si>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</si>
  <si>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</si>
  <si>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</si>
  <si>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</si>
  <si>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</si>
  <si>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</si>
  <si>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</si>
  <si>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</si>
  <si>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</si>
  <si>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</si>
  <si>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</si>
  <si>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</si>
  <si>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</si>
  <si>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</si>
  <si>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</si>
  <si>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</si>
  <si>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</si>
  <si>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</si>
  <si>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</si>
  <si>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</si>
  <si>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</si>
  <si>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</si>
  <si>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</si>
  <si>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</si>
  <si>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</si>
  <si>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</si>
  <si>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</si>
  <si>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</si>
  <si>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</si>
  <si>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</si>
  <si>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</si>
  <si>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</si>
  <si>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</si>
  <si>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</si>
  <si>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</si>
  <si>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</si>
  <si>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</si>
  <si>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</si>
  <si>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</si>
  <si>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</si>
  <si>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</si>
  <si>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</si>
  <si>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</si>
  <si>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</si>
  <si>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</si>
  <si>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</si>
  <si>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</si>
  <si>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</si>
  <si>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</si>
  <si>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</si>
  <si>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</si>
  <si>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</si>
  <si>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</si>
  <si>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</si>
  <si>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</si>
  <si>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</si>
  <si>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</si>
  <si>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</si>
  <si>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</si>
  <si>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</si>
  <si>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</si>
  <si>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</si>
  <si>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</si>
  <si>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</si>
  <si>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</si>
  <si>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</si>
  <si>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</si>
  <si>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</si>
  <si>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</si>
  <si>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</si>
  <si>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</si>
  <si>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</si>
  <si>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</si>
  <si>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</si>
  <si>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</si>
  <si>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</si>
  <si>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</si>
  <si>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</si>
  <si>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</si>
  <si>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</si>
  <si>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</si>
  <si>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</si>
  <si>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</si>
  <si>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</si>
  <si>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</si>
  <si>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</si>
  <si>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</si>
  <si>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</si>
  <si>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</si>
  <si>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</si>
  <si>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</si>
  <si>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</si>
  <si>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</si>
  <si>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</si>
  <si>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</si>
  <si>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</si>
  <si>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</si>
  <si>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</si>
  <si>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</si>
  <si>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</si>
  <si>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</si>
  <si>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</si>
  <si>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</si>
  <si>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</si>
  <si>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</si>
  <si>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</si>
  <si>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</si>
  <si>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</si>
  <si>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</si>
  <si>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</si>
  <si>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</si>
  <si>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</si>
  <si>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</si>
  <si>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</si>
  <si>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</si>
  <si>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</si>
  <si>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</si>
  <si>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</si>
  <si>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</si>
  <si>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</si>
  <si>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</si>
  <si>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</si>
  <si>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</si>
  <si>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</si>
  <si>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</si>
  <si>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</si>
  <si>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</si>
  <si>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</si>
  <si>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</si>
  <si>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</si>
  <si>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</si>
  <si>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</si>
  <si>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</si>
  <si>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</si>
  <si>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</si>
  <si>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</si>
  <si>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</si>
  <si>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</si>
  <si>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</si>
  <si>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</si>
  <si>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</si>
  <si>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</si>
  <si>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</si>
  <si>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</si>
  <si>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</si>
  <si>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</si>
  <si>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</si>
  <si>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</si>
  <si>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</si>
  <si>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</si>
  <si>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</si>
  <si>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</si>
  <si>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</si>
  <si>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</si>
  <si>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</si>
  <si>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</si>
  <si>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</si>
  <si>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</si>
  <si>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</si>
  <si>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</si>
  <si>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</si>
  <si>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</si>
  <si>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</si>
  <si>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</si>
  <si>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</si>
  <si>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</si>
  <si>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</si>
  <si>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</si>
  <si>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</si>
  <si>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</si>
  <si>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</si>
  <si>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</si>
  <si>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</si>
  <si>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</si>
  <si>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</si>
  <si>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</si>
  <si>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</si>
  <si>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</si>
  <si>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</si>
  <si>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</si>
  <si>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</si>
  <si>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</si>
  <si>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</si>
  <si>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</si>
  <si>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</si>
  <si>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</si>
  <si>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</si>
  <si>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</si>
  <si>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</si>
  <si>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</si>
  <si>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</si>
  <si>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</si>
  <si>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</si>
  <si>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</si>
  <si>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</si>
  <si>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</si>
  <si>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</si>
  <si>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</si>
  <si>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</si>
  <si>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</si>
  <si>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</si>
  <si>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</si>
  <si>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</si>
  <si>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</si>
  <si>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</si>
  <si>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</si>
  <si>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</si>
  <si>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</si>
  <si>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</si>
  <si>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</si>
  <si>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</si>
  <si>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</si>
  <si>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</si>
  <si>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</si>
  <si>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</si>
  <si>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</si>
  <si>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</si>
  <si>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</si>
  <si>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</si>
  <si>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</si>
  <si>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</si>
  <si>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</si>
  <si>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</si>
  <si>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</si>
  <si>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</si>
  <si>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</si>
  <si>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</si>
  <si>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</si>
  <si>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</si>
  <si>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</si>
  <si>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</si>
  <si>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</si>
  <si>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</si>
  <si>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</si>
  <si>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</si>
  <si>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</si>
  <si>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</si>
  <si>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</si>
  <si>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</si>
  <si>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</si>
  <si>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</si>
  <si>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</si>
  <si>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</si>
  <si>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</si>
  <si>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</si>
  <si>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</si>
  <si>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</si>
  <si>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</si>
  <si>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30005281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</si>
  <si>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</si>
  <si>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</si>
  <si>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</si>
  <si>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</si>
  <si>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</si>
  <si>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</si>
  <si>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</si>
  <si>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</si>
  <si>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</si>
  <si>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</si>
  <si>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</si>
  <si>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</si>
  <si>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</si>
  <si>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</si>
  <si>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</si>
  <si>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</si>
  <si>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</si>
  <si>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</si>
  <si>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</si>
  <si>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</si>
  <si>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</si>
  <si>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</si>
  <si>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</si>
  <si>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</si>
  <si>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</si>
  <si>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</si>
  <si>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</si>
  <si>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</si>
  <si>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</si>
  <si>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</si>
  <si>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</si>
  <si>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</si>
  <si>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</si>
  <si>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</si>
  <si>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</si>
  <si>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</si>
  <si>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</si>
  <si>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</si>
  <si>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</si>
  <si>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</si>
  <si>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</si>
  <si>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</si>
  <si>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</si>
  <si>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</si>
  <si>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</si>
  <si>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</si>
  <si>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</si>
  <si>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</si>
  <si>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</si>
  <si>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</si>
  <si>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</si>
  <si>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</si>
  <si>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</si>
  <si>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</si>
  <si>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</si>
  <si>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</si>
  <si>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</si>
  <si>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</si>
  <si>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</si>
  <si>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</si>
  <si>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t>30002489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</si>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</sst>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4"/>
  <sheetViews>
    <sheetView tabSelected="1" workbookViewId="0">
      <selection activeCell="C17" sqref="C17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2772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1284600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5035670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525870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802400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614670</v>
      </c>
    </row>
    <row r="25" spans="1:3" x14ac:dyDescent="0.25">
      <c r="A25" s="208" t="s">
        <v>881</v>
      </c>
      <c r="B25" s="209">
        <f>'П11 Геогр'!F42</f>
        <v>692930</v>
      </c>
    </row>
    <row r="26" spans="1:3" x14ac:dyDescent="0.25">
      <c r="A26" s="208" t="s">
        <v>882</v>
      </c>
      <c r="B26" s="209">
        <f>'П12 ИЗО'!F29</f>
        <v>342760</v>
      </c>
      <c r="C26" s="225" t="s">
        <v>2774</v>
      </c>
    </row>
    <row r="27" spans="1:3" x14ac:dyDescent="0.25">
      <c r="A27" s="208" t="s">
        <v>6</v>
      </c>
      <c r="B27" s="209">
        <f>'П13 Музыка'!F40</f>
        <v>993710</v>
      </c>
      <c r="C27" s="225" t="s">
        <v>2774</v>
      </c>
    </row>
    <row r="28" spans="1:3" x14ac:dyDescent="0.25">
      <c r="A28" s="208" t="s">
        <v>7</v>
      </c>
      <c r="B28" s="209">
        <f>'П14 Физика и Астро'!F176</f>
        <v>4899150</v>
      </c>
      <c r="C28" s="225" t="s">
        <v>2774</v>
      </c>
    </row>
    <row r="29" spans="1:3" x14ac:dyDescent="0.25">
      <c r="A29" s="208" t="s">
        <v>883</v>
      </c>
      <c r="B29" s="209">
        <f>'П15 Химия'!F130</f>
        <v>3434770</v>
      </c>
    </row>
    <row r="30" spans="1:3" x14ac:dyDescent="0.25">
      <c r="A30" s="208" t="s">
        <v>9</v>
      </c>
      <c r="B30" s="209">
        <f>'П16 Био и экол'!F100</f>
        <v>5451630</v>
      </c>
    </row>
    <row r="31" spans="1:3" x14ac:dyDescent="0.25">
      <c r="A31" s="208" t="s">
        <v>2034</v>
      </c>
      <c r="B31" s="209">
        <f>'П17 Матем'!F20</f>
        <v>559970</v>
      </c>
    </row>
    <row r="32" spans="1:3" x14ac:dyDescent="0.25">
      <c r="A32" s="208" t="s">
        <v>2461</v>
      </c>
      <c r="B32" s="209">
        <f>'П18 Информ'!F13</f>
        <v>15880</v>
      </c>
    </row>
    <row r="33" spans="1:3" x14ac:dyDescent="0.25">
      <c r="A33" s="208" t="s">
        <v>2038</v>
      </c>
      <c r="B33" s="209"/>
    </row>
    <row r="34" spans="1:3" ht="30" x14ac:dyDescent="0.25">
      <c r="A34" s="215" t="s">
        <v>2039</v>
      </c>
      <c r="B34" s="211">
        <f>'П20 Труд(Технол)'!F60</f>
        <v>1070520</v>
      </c>
    </row>
    <row r="35" spans="1:3" ht="30" x14ac:dyDescent="0.25">
      <c r="A35" s="215" t="s">
        <v>2080</v>
      </c>
      <c r="B35" s="211">
        <f>'П20 Труд(Технол)'!F186</f>
        <v>3167450</v>
      </c>
    </row>
    <row r="36" spans="1:3" ht="45" x14ac:dyDescent="0.25">
      <c r="A36" s="215" t="s">
        <v>2224</v>
      </c>
      <c r="B36" s="211">
        <f>'П20 Труд(Технол)'!F231</f>
        <v>5024300</v>
      </c>
    </row>
    <row r="37" spans="1:3" ht="45" x14ac:dyDescent="0.25">
      <c r="A37" s="215" t="s">
        <v>2255</v>
      </c>
      <c r="B37" s="211">
        <f>'П20 Труд(Технол)'!F257</f>
        <v>2827300</v>
      </c>
    </row>
    <row r="38" spans="1:3" x14ac:dyDescent="0.25">
      <c r="A38" s="212" t="s">
        <v>2287</v>
      </c>
      <c r="B38" s="209">
        <f>'П21 ОБ_ЗР'!F118</f>
        <v>6698450</v>
      </c>
    </row>
    <row r="39" spans="1:3" x14ac:dyDescent="0.25">
      <c r="A39" s="208" t="s">
        <v>2436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4639600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2773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1536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1537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 x14ac:dyDescent="0.25">
      <c r="A7" s="24" t="s">
        <v>145</v>
      </c>
      <c r="B7" s="54" t="s">
        <v>1538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1787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1539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1830</v>
      </c>
      <c r="B12" s="128" t="s">
        <v>1540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1541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1829</v>
      </c>
      <c r="B16" s="54" t="s">
        <v>2516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614670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8" width="9.140625" style="6"/>
    <col min="9" max="9" width="12.5703125" style="6" customWidth="1"/>
    <col min="10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1729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1663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2534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1784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1516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1664</v>
      </c>
      <c r="C15" s="31" t="s">
        <v>171</v>
      </c>
      <c r="D15" s="31">
        <v>5</v>
      </c>
      <c r="E15" s="17">
        <v>1750</v>
      </c>
      <c r="F15" s="91">
        <f t="shared" si="0"/>
        <v>8750</v>
      </c>
      <c r="G15" s="51"/>
    </row>
    <row r="16" spans="1:7" ht="30" x14ac:dyDescent="0.25">
      <c r="A16" s="24" t="s">
        <v>172</v>
      </c>
      <c r="B16" s="54" t="s">
        <v>1688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1665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1666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7300</v>
      </c>
      <c r="F25" s="91">
        <f t="shared" si="0"/>
        <v>7300</v>
      </c>
      <c r="G25" s="51"/>
    </row>
    <row r="26" spans="1:7" ht="30" x14ac:dyDescent="0.25">
      <c r="A26" s="24" t="s">
        <v>184</v>
      </c>
      <c r="B26" s="54" t="s">
        <v>1667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1679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1669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 x14ac:dyDescent="0.25">
      <c r="A29" s="24" t="s">
        <v>190</v>
      </c>
      <c r="B29" s="54" t="s">
        <v>1514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1668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1661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1671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1670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1830</v>
      </c>
      <c r="B37" s="128" t="s">
        <v>1662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1672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1829</v>
      </c>
      <c r="B41" s="54" t="s">
        <v>1820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692930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2775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1686</v>
      </c>
      <c r="F3" s="93" t="s">
        <v>1687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2783</v>
      </c>
      <c r="C6" s="31" t="s">
        <v>2546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1886</v>
      </c>
      <c r="B10" s="2" t="s">
        <v>1242</v>
      </c>
      <c r="C10" s="31" t="s">
        <v>202</v>
      </c>
      <c r="D10" s="31">
        <v>30</v>
      </c>
      <c r="E10" s="108">
        <v>1270</v>
      </c>
      <c r="F10" s="108">
        <f t="shared" ref="F10:F19" si="0">E10*D10</f>
        <v>38100</v>
      </c>
    </row>
    <row r="11" spans="1:7" x14ac:dyDescent="0.25">
      <c r="A11" s="24" t="s">
        <v>1887</v>
      </c>
      <c r="B11" s="2" t="s">
        <v>1243</v>
      </c>
      <c r="C11" s="31" t="s">
        <v>744</v>
      </c>
      <c r="D11" s="31">
        <v>30</v>
      </c>
      <c r="E11" s="108">
        <v>580</v>
      </c>
      <c r="F11" s="108">
        <f t="shared" si="0"/>
        <v>17400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1888</v>
      </c>
      <c r="B14" s="231" t="s">
        <v>1725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13500</v>
      </c>
      <c r="F15" s="234">
        <f t="shared" si="0"/>
        <v>13500</v>
      </c>
      <c r="G15" s="242"/>
    </row>
    <row r="16" spans="1:7" x14ac:dyDescent="0.25">
      <c r="A16" s="230" t="s">
        <v>203</v>
      </c>
      <c r="B16" s="231" t="s">
        <v>2784</v>
      </c>
      <c r="C16" s="233" t="s">
        <v>209</v>
      </c>
      <c r="D16" s="233">
        <v>1</v>
      </c>
      <c r="E16" s="234">
        <v>14300</v>
      </c>
      <c r="F16" s="234">
        <f t="shared" si="0"/>
        <v>14300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9800</v>
      </c>
      <c r="F17" s="234">
        <f t="shared" si="0"/>
        <v>9800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5060</v>
      </c>
      <c r="F18" s="234">
        <f t="shared" si="0"/>
        <v>5060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1773</v>
      </c>
      <c r="C22" s="31" t="s">
        <v>1743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2547</v>
      </c>
      <c r="C23" s="237" t="s">
        <v>1889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2548</v>
      </c>
      <c r="C24" s="117" t="s">
        <v>1890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1830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1829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342760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2775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1686</v>
      </c>
      <c r="F3" s="93" t="s">
        <v>1687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1354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1356</v>
      </c>
      <c r="C7" s="232" t="s">
        <v>2704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1357</v>
      </c>
      <c r="C9" s="31" t="s">
        <v>222</v>
      </c>
      <c r="D9" s="31">
        <v>13</v>
      </c>
      <c r="E9" s="91">
        <v>4200</v>
      </c>
      <c r="F9" s="91">
        <f>E9*D9</f>
        <v>54600</v>
      </c>
    </row>
    <row r="10" spans="1:7" x14ac:dyDescent="0.25">
      <c r="A10" s="230" t="s">
        <v>221</v>
      </c>
      <c r="B10" s="231" t="s">
        <v>1355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1358</v>
      </c>
      <c r="C11" s="31" t="s">
        <v>224</v>
      </c>
      <c r="D11" s="31">
        <v>13</v>
      </c>
      <c r="E11" s="91">
        <v>1300</v>
      </c>
      <c r="F11" s="91">
        <f t="shared" si="0"/>
        <v>16900</v>
      </c>
    </row>
    <row r="12" spans="1:7" x14ac:dyDescent="0.25">
      <c r="A12" s="24" t="s">
        <v>225</v>
      </c>
      <c r="B12" s="2" t="s">
        <v>2535</v>
      </c>
      <c r="C12" s="31" t="s">
        <v>226</v>
      </c>
      <c r="D12" s="31">
        <v>13</v>
      </c>
      <c r="E12" s="91">
        <v>4300</v>
      </c>
      <c r="F12" s="91">
        <f t="shared" si="0"/>
        <v>55900</v>
      </c>
    </row>
    <row r="13" spans="1:7" x14ac:dyDescent="0.25">
      <c r="A13" s="24" t="s">
        <v>227</v>
      </c>
      <c r="B13" s="2" t="s">
        <v>1359</v>
      </c>
      <c r="C13" s="31" t="s">
        <v>228</v>
      </c>
      <c r="D13" s="31">
        <v>13</v>
      </c>
      <c r="E13" s="91">
        <v>660</v>
      </c>
      <c r="F13" s="91">
        <f t="shared" si="0"/>
        <v>8580</v>
      </c>
    </row>
    <row r="14" spans="1:7" x14ac:dyDescent="0.25">
      <c r="A14" s="24" t="s">
        <v>229</v>
      </c>
      <c r="B14" s="2" t="s">
        <v>1360</v>
      </c>
      <c r="C14" s="31" t="s">
        <v>230</v>
      </c>
      <c r="D14" s="31">
        <v>13</v>
      </c>
      <c r="E14" s="91">
        <v>6380</v>
      </c>
      <c r="F14" s="91">
        <f t="shared" si="0"/>
        <v>82940</v>
      </c>
    </row>
    <row r="15" spans="1:7" x14ac:dyDescent="0.25">
      <c r="A15" s="24" t="s">
        <v>231</v>
      </c>
      <c r="B15" s="2" t="s">
        <v>1361</v>
      </c>
      <c r="C15" s="31" t="s">
        <v>232</v>
      </c>
      <c r="D15" s="31">
        <v>1</v>
      </c>
      <c r="E15" s="91">
        <v>2320</v>
      </c>
      <c r="F15" s="91">
        <f t="shared" si="0"/>
        <v>2320</v>
      </c>
    </row>
    <row r="16" spans="1:7" x14ac:dyDescent="0.25">
      <c r="A16" s="24" t="s">
        <v>233</v>
      </c>
      <c r="B16" s="2" t="s">
        <v>1362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 x14ac:dyDescent="0.25">
      <c r="A17" s="24" t="s">
        <v>235</v>
      </c>
      <c r="B17" s="2" t="s">
        <v>1363</v>
      </c>
      <c r="C17" s="31" t="s">
        <v>908</v>
      </c>
      <c r="D17" s="31">
        <v>13</v>
      </c>
      <c r="E17" s="91">
        <v>1200</v>
      </c>
      <c r="F17" s="91">
        <f t="shared" si="0"/>
        <v>15600</v>
      </c>
    </row>
    <row r="18" spans="1:6" x14ac:dyDescent="0.25">
      <c r="A18" s="24" t="s">
        <v>236</v>
      </c>
      <c r="B18" s="2" t="s">
        <v>1364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1365</v>
      </c>
      <c r="C19" s="31" t="s">
        <v>239</v>
      </c>
      <c r="D19" s="31">
        <v>13</v>
      </c>
      <c r="E19" s="91">
        <v>1050</v>
      </c>
      <c r="F19" s="91">
        <f t="shared" si="0"/>
        <v>13650</v>
      </c>
    </row>
    <row r="20" spans="1:6" x14ac:dyDescent="0.25">
      <c r="A20" s="24" t="s">
        <v>240</v>
      </c>
      <c r="B20" s="2" t="s">
        <v>1366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1367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1368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1369</v>
      </c>
      <c r="C23" s="31" t="s">
        <v>247</v>
      </c>
      <c r="D23" s="31">
        <v>1</v>
      </c>
      <c r="E23" s="91">
        <v>9100</v>
      </c>
      <c r="F23" s="91">
        <f t="shared" si="0"/>
        <v>9100</v>
      </c>
    </row>
    <row r="24" spans="1:6" x14ac:dyDescent="0.25">
      <c r="A24" s="24" t="s">
        <v>248</v>
      </c>
      <c r="B24" s="2" t="s">
        <v>1370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1371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1372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1373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1374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1375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 x14ac:dyDescent="0.25">
      <c r="A30" s="24" t="s">
        <v>260</v>
      </c>
      <c r="B30" s="2" t="s">
        <v>1376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2707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1830</v>
      </c>
      <c r="B36" s="241" t="s">
        <v>1253</v>
      </c>
      <c r="C36" s="232" t="s">
        <v>2706</v>
      </c>
      <c r="D36" s="233">
        <v>1</v>
      </c>
      <c r="E36" s="243">
        <v>3260</v>
      </c>
      <c r="F36" s="243">
        <f>E36*D36</f>
        <v>3260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1829</v>
      </c>
      <c r="B39" s="2" t="s">
        <v>1250</v>
      </c>
      <c r="C39" s="3" t="s">
        <v>2705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993710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6"/>
  <sheetViews>
    <sheetView topLeftCell="C1"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2775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1686</v>
      </c>
      <c r="F3" s="93" t="s">
        <v>1687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1891</v>
      </c>
      <c r="B6" s="2" t="s">
        <v>1403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1892</v>
      </c>
      <c r="B7" s="2" t="s">
        <v>1560</v>
      </c>
      <c r="C7" s="114" t="s">
        <v>1893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1894</v>
      </c>
      <c r="B10" s="231" t="s">
        <v>1289</v>
      </c>
      <c r="C10" s="232" t="s">
        <v>749</v>
      </c>
      <c r="D10" s="233">
        <v>13</v>
      </c>
      <c r="E10" s="244">
        <v>1900</v>
      </c>
      <c r="F10" s="243">
        <f>E10*D10</f>
        <v>24700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1810</v>
      </c>
      <c r="C13" s="114" t="s">
        <v>1811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1816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1808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2540</v>
      </c>
      <c r="C18" s="30" t="s">
        <v>1895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1896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1897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2752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1744</v>
      </c>
      <c r="B24" s="2" t="s">
        <v>2618</v>
      </c>
      <c r="C24" s="30" t="s">
        <v>1898</v>
      </c>
      <c r="D24" s="31">
        <v>1</v>
      </c>
      <c r="E24" s="99">
        <v>124800</v>
      </c>
      <c r="F24" s="91">
        <f t="shared" si="0"/>
        <v>124800</v>
      </c>
    </row>
    <row r="25" spans="1:6" ht="45" x14ac:dyDescent="0.25">
      <c r="A25" s="1" t="s">
        <v>284</v>
      </c>
      <c r="B25" s="2" t="s">
        <v>2778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2537</v>
      </c>
      <c r="C26" s="117" t="s">
        <v>1899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2763</v>
      </c>
      <c r="C27" s="117" t="s">
        <v>1900</v>
      </c>
      <c r="D27" s="114">
        <v>13</v>
      </c>
      <c r="E27" s="103">
        <v>1200</v>
      </c>
      <c r="F27" s="104">
        <f>E27*D27</f>
        <v>15600</v>
      </c>
    </row>
    <row r="28" spans="1:6" x14ac:dyDescent="0.25">
      <c r="A28" s="143" t="s">
        <v>967</v>
      </c>
      <c r="B28" s="2" t="s">
        <v>2747</v>
      </c>
      <c r="C28" s="117" t="s">
        <v>1901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2538</v>
      </c>
      <c r="C29" s="117" t="s">
        <v>1902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2607</v>
      </c>
      <c r="C30" s="117" t="s">
        <v>2606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2619</v>
      </c>
      <c r="C31" s="117" t="s">
        <v>1903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2748</v>
      </c>
      <c r="C32" s="117" t="s">
        <v>1904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2722</v>
      </c>
      <c r="C33" s="117" t="s">
        <v>2608</v>
      </c>
      <c r="D33" s="114">
        <v>13</v>
      </c>
      <c r="E33" s="103">
        <v>3140</v>
      </c>
      <c r="F33" s="165">
        <f t="shared" si="1"/>
        <v>40820</v>
      </c>
    </row>
    <row r="34" spans="1:7" x14ac:dyDescent="0.25">
      <c r="A34" s="143" t="s">
        <v>978</v>
      </c>
      <c r="B34" s="2" t="s">
        <v>2769</v>
      </c>
      <c r="C34" s="117" t="s">
        <v>1905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2609</v>
      </c>
      <c r="C35" s="117" t="s">
        <v>1906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2764</v>
      </c>
      <c r="C36" s="117" t="s">
        <v>1907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2765</v>
      </c>
      <c r="C37" s="117" t="s">
        <v>1908</v>
      </c>
      <c r="D37" s="114">
        <v>13</v>
      </c>
      <c r="E37" s="103">
        <v>2400</v>
      </c>
      <c r="F37" s="104">
        <f t="shared" si="2"/>
        <v>31200</v>
      </c>
    </row>
    <row r="38" spans="1:7" x14ac:dyDescent="0.25">
      <c r="A38" s="143" t="s">
        <v>982</v>
      </c>
      <c r="B38" s="2" t="s">
        <v>2536</v>
      </c>
      <c r="C38" s="117" t="s">
        <v>1909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1910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2541</v>
      </c>
      <c r="C40" s="117" t="s">
        <v>1911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1745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1737</v>
      </c>
      <c r="C46" s="248" t="s">
        <v>961</v>
      </c>
      <c r="D46" s="249">
        <v>1</v>
      </c>
      <c r="E46" s="244">
        <v>19800</v>
      </c>
      <c r="F46" s="243">
        <f t="shared" si="3"/>
        <v>19800</v>
      </c>
      <c r="G46" s="242"/>
    </row>
    <row r="47" spans="1:7" x14ac:dyDescent="0.25">
      <c r="A47" s="247" t="s">
        <v>1004</v>
      </c>
      <c r="B47" s="231" t="s">
        <v>1781</v>
      </c>
      <c r="C47" s="248" t="s">
        <v>962</v>
      </c>
      <c r="D47" s="249">
        <v>1</v>
      </c>
      <c r="E47" s="244">
        <v>16900</v>
      </c>
      <c r="F47" s="243">
        <f t="shared" si="3"/>
        <v>16900</v>
      </c>
      <c r="G47" s="242"/>
    </row>
    <row r="48" spans="1:7" x14ac:dyDescent="0.25">
      <c r="A48" s="247" t="s">
        <v>1005</v>
      </c>
      <c r="B48" s="231" t="s">
        <v>2534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5400</v>
      </c>
      <c r="F49" s="243">
        <f t="shared" si="3"/>
        <v>5400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1600</v>
      </c>
      <c r="F51" s="243">
        <f t="shared" si="3"/>
        <v>1600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2542</v>
      </c>
      <c r="C58" s="3" t="s">
        <v>1912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20500</v>
      </c>
      <c r="F64" s="243">
        <f t="shared" si="4"/>
        <v>20500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2950</v>
      </c>
      <c r="F66" s="243">
        <f t="shared" si="4"/>
        <v>2950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1780</v>
      </c>
      <c r="F67" s="243">
        <f t="shared" si="4"/>
        <v>1780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1250</v>
      </c>
      <c r="F68" s="243">
        <f t="shared" si="4"/>
        <v>1250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1870</v>
      </c>
      <c r="F71" s="243">
        <f t="shared" si="4"/>
        <v>1870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2617</v>
      </c>
      <c r="C76" s="117" t="s">
        <v>1913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1678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850</v>
      </c>
      <c r="F89" s="243">
        <f>E89*D89</f>
        <v>850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1200</v>
      </c>
      <c r="F90" s="243">
        <f>E90*D90</f>
        <v>1200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6400</v>
      </c>
      <c r="F91" s="243">
        <f>E91*D91</f>
        <v>6400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1334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1339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1341</v>
      </c>
      <c r="C95" s="248" t="s">
        <v>413</v>
      </c>
      <c r="D95" s="249">
        <v>1</v>
      </c>
      <c r="E95" s="251">
        <v>430</v>
      </c>
      <c r="F95" s="243">
        <f t="shared" si="8"/>
        <v>430</v>
      </c>
      <c r="G95" s="242"/>
    </row>
    <row r="96" spans="1:7" x14ac:dyDescent="0.25">
      <c r="A96" s="247" t="s">
        <v>1073</v>
      </c>
      <c r="B96" s="231" t="s">
        <v>1342</v>
      </c>
      <c r="C96" s="248" t="s">
        <v>1064</v>
      </c>
      <c r="D96" s="249">
        <v>1</v>
      </c>
      <c r="E96" s="251">
        <v>480</v>
      </c>
      <c r="F96" s="243">
        <f t="shared" si="8"/>
        <v>480</v>
      </c>
      <c r="G96" s="242"/>
    </row>
    <row r="97" spans="1:7" x14ac:dyDescent="0.25">
      <c r="A97" s="247" t="s">
        <v>1074</v>
      </c>
      <c r="B97" s="231" t="s">
        <v>1343</v>
      </c>
      <c r="C97" s="248" t="s">
        <v>1065</v>
      </c>
      <c r="D97" s="249">
        <v>1</v>
      </c>
      <c r="E97" s="251">
        <v>1100</v>
      </c>
      <c r="F97" s="243">
        <f t="shared" si="8"/>
        <v>1100</v>
      </c>
      <c r="G97" s="242"/>
    </row>
    <row r="98" spans="1:7" x14ac:dyDescent="0.25">
      <c r="A98" s="247" t="s">
        <v>1075</v>
      </c>
      <c r="B98" s="231" t="s">
        <v>1344</v>
      </c>
      <c r="C98" s="248" t="s">
        <v>1914</v>
      </c>
      <c r="D98" s="249">
        <v>1</v>
      </c>
      <c r="E98" s="251">
        <v>450</v>
      </c>
      <c r="F98" s="243">
        <f t="shared" si="8"/>
        <v>450</v>
      </c>
      <c r="G98" s="242"/>
    </row>
    <row r="99" spans="1:7" x14ac:dyDescent="0.25">
      <c r="A99" s="247" t="s">
        <v>1082</v>
      </c>
      <c r="B99" s="231" t="s">
        <v>1345</v>
      </c>
      <c r="C99" s="248" t="s">
        <v>1915</v>
      </c>
      <c r="D99" s="249">
        <v>1</v>
      </c>
      <c r="E99" s="251">
        <v>900</v>
      </c>
      <c r="F99" s="243">
        <f t="shared" si="8"/>
        <v>900</v>
      </c>
      <c r="G99" s="242"/>
    </row>
    <row r="100" spans="1:7" x14ac:dyDescent="0.25">
      <c r="A100" s="247" t="s">
        <v>1083</v>
      </c>
      <c r="B100" s="231" t="s">
        <v>1346</v>
      </c>
      <c r="C100" s="248" t="s">
        <v>1916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1347</v>
      </c>
      <c r="C101" s="248" t="s">
        <v>1917</v>
      </c>
      <c r="D101" s="249">
        <v>1</v>
      </c>
      <c r="E101" s="251">
        <v>1500</v>
      </c>
      <c r="F101" s="243">
        <f t="shared" si="8"/>
        <v>1500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900</v>
      </c>
      <c r="F102" s="243">
        <f t="shared" si="8"/>
        <v>900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1340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1741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1918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1919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1920</v>
      </c>
      <c r="B110" s="2" t="s">
        <v>1534</v>
      </c>
      <c r="C110" s="117" t="s">
        <v>2616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1921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1922</v>
      </c>
      <c r="B112" s="2" t="s">
        <v>1335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1923</v>
      </c>
      <c r="B113" s="2" t="s">
        <v>1336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1924</v>
      </c>
      <c r="B114" s="2" t="s">
        <v>1337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1925</v>
      </c>
      <c r="B115" s="2" t="s">
        <v>1338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1926</v>
      </c>
      <c r="B116" s="2" t="s">
        <v>2620</v>
      </c>
      <c r="C116" s="117" t="s">
        <v>1929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1927</v>
      </c>
      <c r="B117" s="2" t="s">
        <v>2610</v>
      </c>
      <c r="C117" s="117" t="s">
        <v>2621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1928</v>
      </c>
      <c r="B118" s="2" t="s">
        <v>2543</v>
      </c>
      <c r="C118" s="117" t="s">
        <v>1930</v>
      </c>
      <c r="D118" s="114">
        <v>13</v>
      </c>
      <c r="E118" s="103">
        <v>2160</v>
      </c>
      <c r="F118" s="104">
        <f>E118*D118</f>
        <v>28080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1931</v>
      </c>
      <c r="B121" s="231" t="s">
        <v>1351</v>
      </c>
      <c r="C121" s="248" t="s">
        <v>1080</v>
      </c>
      <c r="D121" s="249">
        <v>1</v>
      </c>
      <c r="E121" s="251">
        <v>25200</v>
      </c>
      <c r="F121" s="243">
        <f>E121*D121</f>
        <v>25200</v>
      </c>
      <c r="G121" s="242"/>
    </row>
    <row r="122" spans="1:7" x14ac:dyDescent="0.25">
      <c r="A122" s="247" t="s">
        <v>1932</v>
      </c>
      <c r="B122" s="231" t="s">
        <v>1797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1933</v>
      </c>
      <c r="B124" s="2" t="s">
        <v>1352</v>
      </c>
      <c r="C124" s="3" t="s">
        <v>1934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1935</v>
      </c>
      <c r="B125" s="2" t="s">
        <v>1348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1936</v>
      </c>
      <c r="B126" s="2" t="s">
        <v>1349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1937</v>
      </c>
      <c r="B127" s="116" t="s">
        <v>1938</v>
      </c>
      <c r="C127" s="117" t="s">
        <v>1939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1940</v>
      </c>
      <c r="B128" s="176">
        <v>30003494</v>
      </c>
      <c r="C128" s="117" t="s">
        <v>1941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1942</v>
      </c>
      <c r="B129" s="2" t="s">
        <v>1350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1943</v>
      </c>
      <c r="B130" s="2" t="s">
        <v>2785</v>
      </c>
      <c r="C130" s="117" t="s">
        <v>1946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1944</v>
      </c>
      <c r="B131" s="2" t="s">
        <v>2611</v>
      </c>
      <c r="C131" s="117" t="s">
        <v>1947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1945</v>
      </c>
      <c r="B132" s="116" t="s">
        <v>2539</v>
      </c>
      <c r="C132" s="3" t="s">
        <v>2622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1948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1949</v>
      </c>
      <c r="B136" s="253"/>
      <c r="C136" s="237" t="s">
        <v>1954</v>
      </c>
      <c r="D136" s="238"/>
      <c r="E136" s="254"/>
      <c r="F136" s="243"/>
      <c r="G136" s="242"/>
    </row>
    <row r="137" spans="1:7" ht="30" x14ac:dyDescent="0.25">
      <c r="A137" s="252" t="s">
        <v>1950</v>
      </c>
      <c r="B137" s="255" t="s">
        <v>1230</v>
      </c>
      <c r="C137" s="237" t="s">
        <v>513</v>
      </c>
      <c r="D137" s="238">
        <v>1</v>
      </c>
      <c r="E137" s="254">
        <v>7300</v>
      </c>
      <c r="F137" s="243">
        <f t="shared" ref="F137:F140" si="12">E137*D137</f>
        <v>7300</v>
      </c>
      <c r="G137" s="242"/>
    </row>
    <row r="138" spans="1:7" ht="30" x14ac:dyDescent="0.25">
      <c r="A138" s="252" t="s">
        <v>1951</v>
      </c>
      <c r="B138" s="255" t="s">
        <v>2776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1952</v>
      </c>
      <c r="B139" s="255" t="s">
        <v>1508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1953</v>
      </c>
      <c r="B140" s="255" t="s">
        <v>1509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1955</v>
      </c>
      <c r="B142" s="2" t="s">
        <v>1694</v>
      </c>
      <c r="C142" s="30" t="s">
        <v>511</v>
      </c>
      <c r="D142" s="31">
        <v>13</v>
      </c>
      <c r="E142" s="103">
        <v>760</v>
      </c>
      <c r="F142" s="91">
        <f t="shared" ref="F142" si="13">E142*D142</f>
        <v>9880</v>
      </c>
    </row>
    <row r="143" spans="1:7" ht="16.5" customHeight="1" x14ac:dyDescent="0.25">
      <c r="A143" s="143" t="s">
        <v>1956</v>
      </c>
      <c r="B143" s="2" t="s">
        <v>2701</v>
      </c>
      <c r="C143" s="30" t="s">
        <v>1958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1957</v>
      </c>
      <c r="B144" s="2" t="s">
        <v>1507</v>
      </c>
      <c r="C144" s="30" t="s">
        <v>515</v>
      </c>
      <c r="D144" s="31">
        <v>1</v>
      </c>
      <c r="E144" s="103">
        <v>36100</v>
      </c>
      <c r="F144" s="91">
        <f t="shared" si="14"/>
        <v>36100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1959</v>
      </c>
      <c r="B148" s="255" t="s">
        <v>1228</v>
      </c>
      <c r="C148" s="237" t="s">
        <v>177</v>
      </c>
      <c r="D148" s="238">
        <v>1</v>
      </c>
      <c r="E148" s="254">
        <v>1150</v>
      </c>
      <c r="F148" s="243">
        <f t="shared" ref="F148:F159" si="15">E148*D148</f>
        <v>1150</v>
      </c>
      <c r="G148" s="242"/>
    </row>
    <row r="149" spans="1:7" x14ac:dyDescent="0.25">
      <c r="A149" s="252" t="s">
        <v>1960</v>
      </c>
      <c r="B149" s="255" t="s">
        <v>1695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1961</v>
      </c>
      <c r="B150" s="255" t="s">
        <v>1696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1962</v>
      </c>
      <c r="B151" s="255" t="s">
        <v>1510</v>
      </c>
      <c r="C151" s="237" t="s">
        <v>520</v>
      </c>
      <c r="D151" s="238">
        <v>1</v>
      </c>
      <c r="E151" s="254">
        <v>32000</v>
      </c>
      <c r="F151" s="243">
        <f t="shared" si="15"/>
        <v>32000</v>
      </c>
      <c r="G151" s="242"/>
    </row>
    <row r="152" spans="1:7" x14ac:dyDescent="0.25">
      <c r="A152" s="252" t="s">
        <v>1963</v>
      </c>
      <c r="B152" s="255" t="s">
        <v>1511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1964</v>
      </c>
      <c r="B153" s="255" t="s">
        <v>1512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1965</v>
      </c>
      <c r="B154" s="255" t="s">
        <v>1514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1966</v>
      </c>
      <c r="B155" s="255" t="s">
        <v>1697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1967</v>
      </c>
      <c r="B156" s="255" t="s">
        <v>1515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1968</v>
      </c>
      <c r="B157" s="255" t="s">
        <v>1516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1969</v>
      </c>
      <c r="B159" s="116" t="s">
        <v>1513</v>
      </c>
      <c r="C159" s="117" t="s">
        <v>523</v>
      </c>
      <c r="D159" s="114">
        <v>1</v>
      </c>
      <c r="E159" s="103">
        <v>6620</v>
      </c>
      <c r="F159" s="91">
        <f t="shared" si="15"/>
        <v>6620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2614</v>
      </c>
      <c r="C162" s="30" t="s">
        <v>2615</v>
      </c>
      <c r="D162" s="31">
        <v>1</v>
      </c>
      <c r="E162" s="98">
        <v>7170</v>
      </c>
      <c r="F162" s="91">
        <f>E162*D162</f>
        <v>7170</v>
      </c>
      <c r="G162" s="13"/>
    </row>
    <row r="163" spans="1:7" ht="30" x14ac:dyDescent="0.25">
      <c r="A163" s="247" t="s">
        <v>1970</v>
      </c>
      <c r="B163" s="241" t="s">
        <v>2612</v>
      </c>
      <c r="C163" s="248" t="s">
        <v>1971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1972</v>
      </c>
      <c r="B165" s="2" t="s">
        <v>1353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1973</v>
      </c>
      <c r="B166" s="2" t="s">
        <v>2549</v>
      </c>
      <c r="C166" s="30" t="s">
        <v>1974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1975</v>
      </c>
      <c r="B167" s="116" t="s">
        <v>1506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1976</v>
      </c>
      <c r="B168" s="116" t="s">
        <v>1774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1830</v>
      </c>
      <c r="B169" s="67" t="s">
        <v>1736</v>
      </c>
      <c r="C169" s="30" t="s">
        <v>2613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2770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2771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1829</v>
      </c>
      <c r="B175" s="2" t="s">
        <v>2544</v>
      </c>
      <c r="C175" s="3" t="s">
        <v>2709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4899150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0"/>
  <sheetViews>
    <sheetView topLeftCell="D1"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1977</v>
      </c>
      <c r="B3" s="2"/>
      <c r="C3" s="31"/>
      <c r="D3" s="31"/>
      <c r="E3" s="27"/>
      <c r="F3" s="27"/>
    </row>
    <row r="4" spans="1:7" x14ac:dyDescent="0.25">
      <c r="A4" s="143" t="s">
        <v>1978</v>
      </c>
      <c r="B4" s="2" t="s">
        <v>1560</v>
      </c>
      <c r="C4" s="114" t="s">
        <v>1893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1979</v>
      </c>
      <c r="B5" s="2" t="s">
        <v>1827</v>
      </c>
      <c r="C5" s="30" t="s">
        <v>1980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1742</v>
      </c>
      <c r="B6" s="2" t="s">
        <v>2545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1982</v>
      </c>
      <c r="B9" s="2" t="s">
        <v>2752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1412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1408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1413</v>
      </c>
      <c r="C12" s="30" t="s">
        <v>1983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1414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1415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1416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1417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1418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1419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1420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1730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1421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2766</v>
      </c>
      <c r="C24" s="31" t="s">
        <v>1761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1409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1410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1981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1411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1422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1423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1746</v>
      </c>
      <c r="B35" s="2" t="s">
        <v>1424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1747</v>
      </c>
      <c r="B36" s="2" t="s">
        <v>1788</v>
      </c>
      <c r="C36" s="30" t="s">
        <v>2703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1748</v>
      </c>
      <c r="B37" s="2" t="s">
        <v>1425</v>
      </c>
      <c r="C37" s="30" t="s">
        <v>335</v>
      </c>
      <c r="D37" s="31">
        <v>15</v>
      </c>
      <c r="E37" s="96">
        <v>1610</v>
      </c>
      <c r="F37" s="100">
        <f t="shared" si="3"/>
        <v>24150</v>
      </c>
    </row>
    <row r="38" spans="1:7" x14ac:dyDescent="0.25">
      <c r="A38" s="24" t="s">
        <v>1749</v>
      </c>
      <c r="B38" s="2" t="s">
        <v>1482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1750</v>
      </c>
      <c r="B39" s="2" t="s">
        <v>1807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1751</v>
      </c>
      <c r="B40" s="2" t="s">
        <v>1434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1752</v>
      </c>
      <c r="B41" s="2" t="s">
        <v>1689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1753</v>
      </c>
      <c r="B42" s="2" t="s">
        <v>1429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1754</v>
      </c>
      <c r="B44" s="2" t="s">
        <v>1796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1755</v>
      </c>
      <c r="B45" s="2" t="s">
        <v>1795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1756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1757</v>
      </c>
      <c r="B47" s="2" t="s">
        <v>2746</v>
      </c>
      <c r="C47" s="117" t="s">
        <v>1984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1758</v>
      </c>
      <c r="B48" s="2" t="s">
        <v>1426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1759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1760</v>
      </c>
      <c r="B50" s="2" t="s">
        <v>1436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1453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1452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1430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1431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1692</v>
      </c>
      <c r="C57" s="30" t="s">
        <v>349</v>
      </c>
      <c r="D57" s="31">
        <v>2</v>
      </c>
      <c r="E57" s="96">
        <v>1820</v>
      </c>
      <c r="F57" s="100">
        <f t="shared" si="3"/>
        <v>3640</v>
      </c>
    </row>
    <row r="58" spans="1:6" x14ac:dyDescent="0.25">
      <c r="A58" s="24" t="s">
        <v>355</v>
      </c>
      <c r="B58" s="2" t="s">
        <v>1432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1427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1428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1437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1438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1439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1440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1441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1442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1812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1443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1444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1445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 x14ac:dyDescent="0.25">
      <c r="A71" s="24" t="s">
        <v>381</v>
      </c>
      <c r="B71" s="2" t="s">
        <v>1446</v>
      </c>
      <c r="C71" s="30" t="s">
        <v>1680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1447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1722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1448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1449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1450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1451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1692</v>
      </c>
      <c r="C79" s="30" t="s">
        <v>349</v>
      </c>
      <c r="D79" s="31">
        <v>2</v>
      </c>
      <c r="E79" s="101">
        <v>1820</v>
      </c>
      <c r="F79" s="100">
        <f>E79*D79</f>
        <v>3640</v>
      </c>
    </row>
    <row r="80" spans="1:6" x14ac:dyDescent="0.25">
      <c r="A80" s="24" t="s">
        <v>398</v>
      </c>
      <c r="B80" s="2" t="s">
        <v>1690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1731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2762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1454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1455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1456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2761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1458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1433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1693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1435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1460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1464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1461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1462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1463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1457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2583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1465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 x14ac:dyDescent="0.25">
      <c r="A105" s="24" t="s">
        <v>440</v>
      </c>
      <c r="B105" s="2" t="s">
        <v>1466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1467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1468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1469</v>
      </c>
      <c r="C108" s="30" t="s">
        <v>435</v>
      </c>
      <c r="D108" s="31">
        <v>1</v>
      </c>
      <c r="E108" s="101">
        <v>7950</v>
      </c>
      <c r="F108" s="100">
        <f t="shared" si="5"/>
        <v>7950</v>
      </c>
    </row>
    <row r="109" spans="1:6" x14ac:dyDescent="0.25">
      <c r="A109" s="24" t="s">
        <v>1095</v>
      </c>
      <c r="B109" s="2" t="s">
        <v>1470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1786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1405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2767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1472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1471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1830</v>
      </c>
      <c r="B118" s="2" t="s">
        <v>1406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1985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1986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1987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1988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1989</v>
      </c>
      <c r="B125" s="2" t="s">
        <v>1738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1990</v>
      </c>
      <c r="B126" s="2" t="s">
        <v>1824</v>
      </c>
      <c r="C126" s="30" t="s">
        <v>447</v>
      </c>
      <c r="D126" s="31">
        <v>1</v>
      </c>
      <c r="E126" s="101">
        <v>22400</v>
      </c>
      <c r="F126" s="100">
        <f>E126*D126</f>
        <v>22400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1829</v>
      </c>
      <c r="B129" s="2" t="s">
        <v>1404</v>
      </c>
      <c r="C129" s="3" t="s">
        <v>2708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3434770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1991</v>
      </c>
      <c r="B4" s="2" t="s">
        <v>1476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1992</v>
      </c>
      <c r="B5" s="2" t="s">
        <v>1282</v>
      </c>
      <c r="C5" s="30" t="s">
        <v>1993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1477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1821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1482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2761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1483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2587</v>
      </c>
      <c r="C16" s="31" t="s">
        <v>1995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1484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1485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1798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1486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1677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1487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1488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2584</v>
      </c>
      <c r="C24" s="30" t="s">
        <v>1994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1493</v>
      </c>
      <c r="C25" s="3" t="s">
        <v>1683</v>
      </c>
      <c r="D25" s="4">
        <v>15</v>
      </c>
      <c r="E25" s="110">
        <v>320</v>
      </c>
      <c r="F25" s="113">
        <f t="shared" ref="F25:F35" si="2">E25*D25</f>
        <v>4800</v>
      </c>
    </row>
    <row r="26" spans="1:6" x14ac:dyDescent="0.25">
      <c r="A26" s="24" t="s">
        <v>479</v>
      </c>
      <c r="B26" s="2" t="s">
        <v>1733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2585</v>
      </c>
      <c r="C27" s="3" t="s">
        <v>1102</v>
      </c>
      <c r="D27" s="4">
        <v>15</v>
      </c>
      <c r="E27" s="110">
        <v>560</v>
      </c>
      <c r="F27" s="113">
        <f t="shared" si="2"/>
        <v>8400</v>
      </c>
    </row>
    <row r="28" spans="1:6" x14ac:dyDescent="0.25">
      <c r="A28" s="24" t="s">
        <v>483</v>
      </c>
      <c r="B28" s="2" t="s">
        <v>1461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1497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1800</v>
      </c>
      <c r="C30" s="3" t="s">
        <v>1996</v>
      </c>
      <c r="D30" s="4">
        <v>15</v>
      </c>
      <c r="E30" s="110">
        <v>420</v>
      </c>
      <c r="F30" s="113">
        <f t="shared" si="2"/>
        <v>6300</v>
      </c>
    </row>
    <row r="31" spans="1:6" x14ac:dyDescent="0.25">
      <c r="A31" s="24" t="s">
        <v>488</v>
      </c>
      <c r="B31" s="2" t="s">
        <v>1408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1734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1453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1691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2754</v>
      </c>
      <c r="D37" s="31">
        <v>1</v>
      </c>
      <c r="E37" s="110">
        <v>19100</v>
      </c>
      <c r="F37" s="113">
        <f>E37*D37</f>
        <v>19100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1792</v>
      </c>
      <c r="C39" s="30" t="s">
        <v>1997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1791</v>
      </c>
      <c r="C40" s="30" t="s">
        <v>1998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2750</v>
      </c>
      <c r="C41" s="117" t="s">
        <v>2782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1407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1489</v>
      </c>
      <c r="C43" s="30" t="s">
        <v>493</v>
      </c>
      <c r="D43" s="31">
        <v>1</v>
      </c>
      <c r="E43" s="110">
        <v>495000</v>
      </c>
      <c r="F43" s="113">
        <f t="shared" ref="F43:F53" si="4">E43*D43</f>
        <v>495000</v>
      </c>
    </row>
    <row r="44" spans="1:6" ht="30" x14ac:dyDescent="0.25">
      <c r="A44" s="24" t="s">
        <v>1106</v>
      </c>
      <c r="B44" s="2" t="s">
        <v>1478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2738</v>
      </c>
      <c r="C45" s="117" t="s">
        <v>2742</v>
      </c>
      <c r="D45" s="114">
        <v>1</v>
      </c>
      <c r="E45" s="110">
        <v>28740</v>
      </c>
      <c r="F45" s="113">
        <f t="shared" si="4"/>
        <v>28740</v>
      </c>
    </row>
    <row r="46" spans="1:6" ht="30" x14ac:dyDescent="0.25">
      <c r="A46" s="24" t="s">
        <v>1108</v>
      </c>
      <c r="B46" s="2" t="s">
        <v>1479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1480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1481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1496</v>
      </c>
      <c r="C49" s="3" t="s">
        <v>1107</v>
      </c>
      <c r="D49" s="4">
        <v>2</v>
      </c>
      <c r="E49" s="110">
        <v>7780</v>
      </c>
      <c r="F49" s="113">
        <f t="shared" si="4"/>
        <v>15560</v>
      </c>
    </row>
    <row r="50" spans="1:6" x14ac:dyDescent="0.25">
      <c r="A50" s="24" t="s">
        <v>1114</v>
      </c>
      <c r="B50" s="2" t="s">
        <v>1463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1490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1491</v>
      </c>
      <c r="C52" s="3" t="s">
        <v>1681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1492</v>
      </c>
      <c r="C53" s="3" t="s">
        <v>1682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1495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1450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1498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2588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1499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1500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1501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1502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1503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1726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1504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1762</v>
      </c>
      <c r="B68" s="2" t="s">
        <v>1720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1999</v>
      </c>
      <c r="B70" s="220" t="s">
        <v>2739</v>
      </c>
      <c r="C70" s="117" t="s">
        <v>2740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2000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2001</v>
      </c>
      <c r="B73" s="176" t="s">
        <v>2492</v>
      </c>
      <c r="C73" s="117" t="s">
        <v>2011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2002</v>
      </c>
      <c r="B74" s="176" t="s">
        <v>2492</v>
      </c>
      <c r="C74" s="117" t="s">
        <v>2012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1763</v>
      </c>
      <c r="B75" s="176" t="s">
        <v>2492</v>
      </c>
      <c r="C75" s="117" t="s">
        <v>2013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2003</v>
      </c>
      <c r="B76" s="176" t="s">
        <v>2492</v>
      </c>
      <c r="C76" s="117" t="s">
        <v>2014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2004</v>
      </c>
      <c r="B77" s="176" t="s">
        <v>2492</v>
      </c>
      <c r="C77" s="117" t="s">
        <v>2015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2005</v>
      </c>
      <c r="B78" s="176" t="s">
        <v>2492</v>
      </c>
      <c r="C78" s="117" t="s">
        <v>2016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2006</v>
      </c>
      <c r="B79" s="176" t="s">
        <v>2492</v>
      </c>
      <c r="C79" s="117" t="s">
        <v>2017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2007</v>
      </c>
      <c r="B80" s="2" t="s">
        <v>2747</v>
      </c>
      <c r="C80" s="117" t="s">
        <v>2018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1764</v>
      </c>
      <c r="B81" s="176" t="s">
        <v>2492</v>
      </c>
      <c r="C81" s="117" t="s">
        <v>2019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2008</v>
      </c>
      <c r="B82" s="2" t="s">
        <v>2741</v>
      </c>
      <c r="C82" s="117" t="s">
        <v>2020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2009</v>
      </c>
      <c r="B83" s="2" t="s">
        <v>2586</v>
      </c>
      <c r="C83" s="117" t="s">
        <v>2021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2010</v>
      </c>
      <c r="B84" s="2" t="s">
        <v>1818</v>
      </c>
      <c r="C84" s="117" t="s">
        <v>2022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1474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2023</v>
      </c>
      <c r="B88" s="2" t="s">
        <v>1505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1830</v>
      </c>
      <c r="B90" s="2" t="s">
        <v>1475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2024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2025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2026</v>
      </c>
      <c r="B96" s="2" t="s">
        <v>1738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1829</v>
      </c>
      <c r="B99" s="2" t="s">
        <v>1473</v>
      </c>
      <c r="C99" s="3" t="s">
        <v>2710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5451630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2034</v>
      </c>
      <c r="B2" s="19"/>
      <c r="C2" s="18"/>
      <c r="D2" s="24" t="s">
        <v>725</v>
      </c>
      <c r="E2" s="94" t="s">
        <v>1686</v>
      </c>
      <c r="F2" s="93" t="s">
        <v>1687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2027</v>
      </c>
      <c r="B5" s="2" t="s">
        <v>2508</v>
      </c>
      <c r="C5" s="30" t="s">
        <v>1837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2028</v>
      </c>
      <c r="B7" s="2" t="s">
        <v>1739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2029</v>
      </c>
      <c r="B10" s="2" t="s">
        <v>2589</v>
      </c>
      <c r="C10" s="30" t="s">
        <v>2030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1518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2031</v>
      </c>
      <c r="B14" s="172" t="s">
        <v>2032</v>
      </c>
      <c r="C14" s="117" t="s">
        <v>2033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1830</v>
      </c>
      <c r="B16" s="37" t="s">
        <v>1519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1829</v>
      </c>
      <c r="B19" s="2" t="s">
        <v>1517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5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2035</v>
      </c>
      <c r="B2" s="7"/>
      <c r="C2" s="8"/>
      <c r="D2" s="107" t="s">
        <v>725</v>
      </c>
      <c r="E2" s="94" t="s">
        <v>1686</v>
      </c>
      <c r="F2" s="93" t="s">
        <v>1687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1790</v>
      </c>
      <c r="C8" s="30" t="s">
        <v>1724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1830</v>
      </c>
      <c r="B10" s="37" t="s">
        <v>1673</v>
      </c>
      <c r="C10" s="3" t="s">
        <v>2036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1829</v>
      </c>
      <c r="B12" s="2" t="s">
        <v>1719</v>
      </c>
      <c r="C12" s="3" t="s">
        <v>2037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 x14ac:dyDescent="0.25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 x14ac:dyDescent="0.25">
      <c r="A2" s="18" t="s">
        <v>2038</v>
      </c>
      <c r="B2" s="19"/>
      <c r="C2" s="49"/>
      <c r="D2" s="21" t="s">
        <v>725</v>
      </c>
      <c r="E2" s="94" t="s">
        <v>1686</v>
      </c>
      <c r="F2" s="93" t="s">
        <v>1687</v>
      </c>
    </row>
    <row r="3" spans="1:6" x14ac:dyDescent="0.25">
      <c r="A3" s="18" t="s">
        <v>2039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2040</v>
      </c>
      <c r="B6" s="2" t="s">
        <v>1559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2041</v>
      </c>
      <c r="B7" s="2" t="s">
        <v>1560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2042</v>
      </c>
      <c r="B10" s="2" t="s">
        <v>1544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2043</v>
      </c>
      <c r="B11" s="2" t="s">
        <v>1545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2044</v>
      </c>
      <c r="B12" s="2" t="s">
        <v>2526</v>
      </c>
      <c r="C12" s="30" t="s">
        <v>2045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2046</v>
      </c>
      <c r="B13" s="2" t="s">
        <v>1549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2047</v>
      </c>
      <c r="B14" s="2" t="s">
        <v>1550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2048</v>
      </c>
      <c r="B15" s="2" t="s">
        <v>1552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2049</v>
      </c>
      <c r="B16" s="2" t="s">
        <v>1551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 x14ac:dyDescent="0.25">
      <c r="A17" s="24" t="s">
        <v>2050</v>
      </c>
      <c r="B17" s="2" t="s">
        <v>1556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8" x14ac:dyDescent="0.25">
      <c r="A18" s="24" t="s">
        <v>2051</v>
      </c>
      <c r="B18" s="2" t="s">
        <v>1546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 x14ac:dyDescent="0.25">
      <c r="A19" s="24" t="s">
        <v>2052</v>
      </c>
      <c r="B19" s="2" t="s">
        <v>1557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8" s="13" customFormat="1" x14ac:dyDescent="0.25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 x14ac:dyDescent="0.25">
      <c r="A21" s="24" t="s">
        <v>2053</v>
      </c>
      <c r="B21" s="2" t="s">
        <v>1553</v>
      </c>
      <c r="C21" s="30" t="s">
        <v>2054</v>
      </c>
      <c r="D21" s="31">
        <v>3</v>
      </c>
      <c r="E21" s="108">
        <v>1300</v>
      </c>
      <c r="F21" s="108">
        <f>E21*D21</f>
        <v>3900</v>
      </c>
    </row>
    <row r="22" spans="1:8" x14ac:dyDescent="0.25">
      <c r="A22" s="24" t="s">
        <v>2055</v>
      </c>
      <c r="B22" s="2" t="s">
        <v>1547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 x14ac:dyDescent="0.25">
      <c r="A23" s="24" t="s">
        <v>2056</v>
      </c>
      <c r="B23" s="2" t="s">
        <v>1548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8" x14ac:dyDescent="0.25">
      <c r="A24" s="24" t="s">
        <v>2057</v>
      </c>
      <c r="B24" s="2" t="s">
        <v>1555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 x14ac:dyDescent="0.25">
      <c r="A25" s="24" t="s">
        <v>2058</v>
      </c>
      <c r="B25" s="2" t="s">
        <v>1554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 x14ac:dyDescent="0.25">
      <c r="A26" s="24" t="s">
        <v>2059</v>
      </c>
      <c r="B26" s="2" t="s">
        <v>1558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 x14ac:dyDescent="0.25">
      <c r="A27" s="24" t="s">
        <v>529</v>
      </c>
      <c r="B27" s="2"/>
      <c r="C27" s="31"/>
      <c r="D27" s="31"/>
      <c r="E27" s="27"/>
      <c r="F27" s="108"/>
    </row>
    <row r="28" spans="1:8" x14ac:dyDescent="0.25">
      <c r="A28" s="24" t="s">
        <v>11</v>
      </c>
      <c r="B28" s="2"/>
      <c r="C28" s="31"/>
      <c r="D28" s="31"/>
      <c r="E28" s="27"/>
      <c r="F28" s="108"/>
    </row>
    <row r="29" spans="1:8" x14ac:dyDescent="0.25">
      <c r="A29" s="24" t="s">
        <v>2060</v>
      </c>
      <c r="B29" s="2" t="s">
        <v>2603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 x14ac:dyDescent="0.25">
      <c r="A30" s="24" t="s">
        <v>2061</v>
      </c>
      <c r="B30" s="2" t="s">
        <v>1564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 x14ac:dyDescent="0.25">
      <c r="A31" s="24" t="s">
        <v>2062</v>
      </c>
      <c r="B31" s="2" t="s">
        <v>1565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 x14ac:dyDescent="0.25">
      <c r="A32" s="24" t="s">
        <v>2063</v>
      </c>
      <c r="B32" s="2" t="s">
        <v>1566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2064</v>
      </c>
      <c r="B33" s="2" t="s">
        <v>1567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2065</v>
      </c>
      <c r="B34" s="2" t="s">
        <v>1569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2066</v>
      </c>
      <c r="B35" s="2" t="s">
        <v>1570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2067</v>
      </c>
      <c r="B36" s="2" t="s">
        <v>1571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2068</v>
      </c>
      <c r="B37" s="2" t="s">
        <v>1572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 x14ac:dyDescent="0.25">
      <c r="A38" s="24" t="s">
        <v>2069</v>
      </c>
      <c r="B38" s="2" t="s">
        <v>1573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 x14ac:dyDescent="0.25">
      <c r="A39" s="24" t="s">
        <v>2070</v>
      </c>
      <c r="B39" s="2" t="s">
        <v>1574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2071</v>
      </c>
      <c r="B40" s="2" t="s">
        <v>1575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2072</v>
      </c>
      <c r="B41" s="2" t="s">
        <v>1576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 x14ac:dyDescent="0.25">
      <c r="A42" s="24" t="s">
        <v>2073</v>
      </c>
      <c r="B42" s="2" t="s">
        <v>2463</v>
      </c>
      <c r="C42" s="30" t="s">
        <v>2465</v>
      </c>
      <c r="D42" s="31">
        <v>1</v>
      </c>
      <c r="E42" s="108">
        <v>3800</v>
      </c>
      <c r="F42" s="108">
        <f t="shared" si="3"/>
        <v>3800</v>
      </c>
    </row>
    <row r="43" spans="1:7" x14ac:dyDescent="0.25">
      <c r="A43" s="24" t="s">
        <v>2074</v>
      </c>
      <c r="B43" s="2" t="s">
        <v>2464</v>
      </c>
      <c r="C43" s="31" t="s">
        <v>2650</v>
      </c>
      <c r="D43" s="31">
        <v>1</v>
      </c>
      <c r="E43" s="108">
        <v>2550</v>
      </c>
      <c r="F43" s="108">
        <f t="shared" si="3"/>
        <v>2550</v>
      </c>
    </row>
    <row r="44" spans="1:7" ht="15" customHeight="1" x14ac:dyDescent="0.25">
      <c r="A44" s="24" t="s">
        <v>2075</v>
      </c>
      <c r="B44" s="2" t="s">
        <v>1577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2076</v>
      </c>
      <c r="B45" s="2" t="s">
        <v>1578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 x14ac:dyDescent="0.25">
      <c r="A46" s="24" t="s">
        <v>2077</v>
      </c>
      <c r="B46" s="2" t="s">
        <v>1822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 x14ac:dyDescent="0.25">
      <c r="A47" s="24" t="s">
        <v>2078</v>
      </c>
      <c r="B47" s="2" t="s">
        <v>2565</v>
      </c>
      <c r="C47" s="31" t="s">
        <v>2079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2493</v>
      </c>
      <c r="B48" s="2" t="s">
        <v>1568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1674</v>
      </c>
      <c r="C51" s="30" t="s">
        <v>1675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1562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1830</v>
      </c>
      <c r="B54" s="2" t="s">
        <v>1543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1830</v>
      </c>
      <c r="B55" s="2" t="s">
        <v>1563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1829</v>
      </c>
      <c r="B58" s="2" t="s">
        <v>1542</v>
      </c>
      <c r="C58" s="30" t="s">
        <v>2624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1829</v>
      </c>
      <c r="B59" s="2" t="s">
        <v>1561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2257</v>
      </c>
      <c r="D60" s="24"/>
      <c r="E60" s="41"/>
      <c r="F60" s="41">
        <f>SUM(F4:F59)</f>
        <v>1070520</v>
      </c>
    </row>
    <row r="61" spans="1:7" x14ac:dyDescent="0.25">
      <c r="A61" s="18" t="s">
        <v>2080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2081</v>
      </c>
      <c r="B64" s="2" t="s">
        <v>2604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2082</v>
      </c>
      <c r="B65" s="2" t="s">
        <v>1580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2083</v>
      </c>
      <c r="B66" s="2" t="s">
        <v>1581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2084</v>
      </c>
      <c r="B67" s="2" t="s">
        <v>2558</v>
      </c>
      <c r="C67" s="176" t="s">
        <v>2085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2086</v>
      </c>
      <c r="B68" s="2" t="s">
        <v>1582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2087</v>
      </c>
      <c r="B69" s="2" t="s">
        <v>2700</v>
      </c>
      <c r="C69" s="30" t="s">
        <v>1980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2088</v>
      </c>
      <c r="B70" s="2" t="s">
        <v>1560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2089</v>
      </c>
      <c r="B72" s="2" t="s">
        <v>1579</v>
      </c>
      <c r="C72" s="3" t="s">
        <v>2090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2091</v>
      </c>
      <c r="B75" s="175" t="s">
        <v>2687</v>
      </c>
      <c r="C75" s="31" t="s">
        <v>2092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2093</v>
      </c>
      <c r="B76" s="2" t="s">
        <v>1583</v>
      </c>
      <c r="C76" s="31" t="s">
        <v>2094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2095</v>
      </c>
      <c r="B77" s="175" t="s">
        <v>2688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2096</v>
      </c>
      <c r="B78" s="2" t="s">
        <v>1626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2099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2100</v>
      </c>
      <c r="B81" s="175" t="s">
        <v>2689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2101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2102</v>
      </c>
      <c r="B83" s="175" t="s">
        <v>2690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2103</v>
      </c>
      <c r="B84" s="175" t="s">
        <v>2696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 x14ac:dyDescent="0.25">
      <c r="A85" s="24" t="s">
        <v>2104</v>
      </c>
      <c r="B85" s="2" t="s">
        <v>1676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2097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2098</v>
      </c>
      <c r="B88" s="2" t="s">
        <v>2702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2691</v>
      </c>
      <c r="B89" s="2" t="s">
        <v>2743</v>
      </c>
      <c r="C89" s="178" t="s">
        <v>2105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2106</v>
      </c>
      <c r="B90" s="2" t="s">
        <v>1625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2107</v>
      </c>
      <c r="B91" s="2" t="s">
        <v>2711</v>
      </c>
      <c r="C91" s="144" t="s">
        <v>1765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2108</v>
      </c>
      <c r="B92" s="2" t="s">
        <v>2712</v>
      </c>
      <c r="C92" s="144" t="s">
        <v>1766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2109</v>
      </c>
      <c r="B95" s="2" t="s">
        <v>1602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2111</v>
      </c>
      <c r="B96" s="2" t="s">
        <v>2605</v>
      </c>
      <c r="C96" s="31" t="s">
        <v>2110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2112</v>
      </c>
      <c r="B97" s="2" t="s">
        <v>1624</v>
      </c>
      <c r="C97" s="31" t="s">
        <v>2113</v>
      </c>
      <c r="D97" s="31">
        <v>3</v>
      </c>
      <c r="E97" s="108">
        <v>7200</v>
      </c>
      <c r="F97" s="108">
        <f t="shared" si="7"/>
        <v>21600</v>
      </c>
    </row>
    <row r="98" spans="1:6" x14ac:dyDescent="0.25">
      <c r="A98" s="24" t="s">
        <v>2114</v>
      </c>
      <c r="B98" s="2" t="s">
        <v>1604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2115</v>
      </c>
      <c r="B99" s="2" t="s">
        <v>1607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2116</v>
      </c>
      <c r="B100" s="2" t="s">
        <v>1608</v>
      </c>
      <c r="C100" s="31" t="s">
        <v>637</v>
      </c>
      <c r="D100" s="31">
        <v>15</v>
      </c>
      <c r="E100" s="108">
        <v>360</v>
      </c>
      <c r="F100" s="108">
        <f t="shared" si="7"/>
        <v>5400</v>
      </c>
    </row>
    <row r="101" spans="1:6" x14ac:dyDescent="0.25">
      <c r="A101" s="24" t="s">
        <v>2118</v>
      </c>
      <c r="B101" s="2" t="s">
        <v>1609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2119</v>
      </c>
      <c r="B102" s="175" t="s">
        <v>2692</v>
      </c>
      <c r="C102" s="178" t="s">
        <v>2117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2120</v>
      </c>
      <c r="B103" s="2" t="s">
        <v>2590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2121</v>
      </c>
      <c r="B104" s="2" t="s">
        <v>1612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2122</v>
      </c>
      <c r="B105" s="2" t="s">
        <v>1613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2123</v>
      </c>
      <c r="B106" s="2" t="s">
        <v>1622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2124</v>
      </c>
      <c r="B107" s="2" t="s">
        <v>1623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2125</v>
      </c>
      <c r="B108" s="2" t="s">
        <v>2734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2126</v>
      </c>
      <c r="B109" s="2" t="s">
        <v>1627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2127</v>
      </c>
      <c r="B110" s="2" t="s">
        <v>2559</v>
      </c>
      <c r="C110" s="176" t="s">
        <v>2131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2128</v>
      </c>
      <c r="B111" s="2" t="s">
        <v>1556</v>
      </c>
      <c r="C111" s="176" t="s">
        <v>2132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2129</v>
      </c>
      <c r="B112" s="2" t="s">
        <v>2591</v>
      </c>
      <c r="C112" s="176" t="s">
        <v>2133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2130</v>
      </c>
      <c r="B113" s="175" t="s">
        <v>2693</v>
      </c>
      <c r="C113" s="176" t="s">
        <v>2134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2135</v>
      </c>
      <c r="B114" s="2" t="s">
        <v>1610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2136</v>
      </c>
      <c r="B115" s="2" t="s">
        <v>1585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2137</v>
      </c>
      <c r="B116" s="182" t="s">
        <v>2138</v>
      </c>
      <c r="C116" s="183" t="s">
        <v>2139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2147</v>
      </c>
      <c r="B117" s="182" t="s">
        <v>2592</v>
      </c>
      <c r="C117" s="31" t="s">
        <v>2140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2143</v>
      </c>
      <c r="B118" s="182" t="s">
        <v>2141</v>
      </c>
      <c r="C118" s="176" t="s">
        <v>2144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2145</v>
      </c>
      <c r="B119" s="175" t="s">
        <v>2142</v>
      </c>
      <c r="C119" s="176" t="s">
        <v>2146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2148</v>
      </c>
      <c r="B120" s="2" t="s">
        <v>1586</v>
      </c>
      <c r="C120" s="30" t="s">
        <v>2149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2150</v>
      </c>
      <c r="B121" s="175" t="s">
        <v>2151</v>
      </c>
      <c r="C121" s="178" t="s">
        <v>2152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2153</v>
      </c>
      <c r="B122" s="175" t="s">
        <v>2564</v>
      </c>
      <c r="C122" s="178" t="s">
        <v>2154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2155</v>
      </c>
      <c r="B123" s="2" t="s">
        <v>1587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2156</v>
      </c>
      <c r="B124" s="2" t="s">
        <v>1588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2157</v>
      </c>
      <c r="B125" s="2" t="s">
        <v>1590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2158</v>
      </c>
      <c r="B126" s="2" t="s">
        <v>1591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 x14ac:dyDescent="0.25">
      <c r="A127" s="24" t="s">
        <v>2159</v>
      </c>
      <c r="B127" s="2" t="s">
        <v>1592</v>
      </c>
      <c r="C127" s="31" t="s">
        <v>603</v>
      </c>
      <c r="D127" s="31">
        <v>8</v>
      </c>
      <c r="E127" s="108">
        <v>520</v>
      </c>
      <c r="F127" s="108">
        <f t="shared" si="4"/>
        <v>4160</v>
      </c>
    </row>
    <row r="128" spans="1:6" x14ac:dyDescent="0.25">
      <c r="A128" s="24" t="s">
        <v>2160</v>
      </c>
      <c r="B128" s="2" t="s">
        <v>1593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2161</v>
      </c>
      <c r="B129" s="2" t="s">
        <v>1594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 x14ac:dyDescent="0.25">
      <c r="A130" s="24" t="s">
        <v>2162</v>
      </c>
      <c r="B130" s="2" t="s">
        <v>1595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 x14ac:dyDescent="0.25">
      <c r="A131" s="24" t="s">
        <v>2163</v>
      </c>
      <c r="B131" s="2" t="s">
        <v>1596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2164</v>
      </c>
      <c r="B132" s="2" t="s">
        <v>1599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2167</v>
      </c>
      <c r="B133" s="2" t="s">
        <v>1628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2168</v>
      </c>
      <c r="B134" s="2" t="s">
        <v>1629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2169</v>
      </c>
      <c r="B135" s="2" t="s">
        <v>1636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 x14ac:dyDescent="0.25">
      <c r="A136" s="174" t="s">
        <v>2165</v>
      </c>
      <c r="B136" s="2" t="s">
        <v>2560</v>
      </c>
      <c r="C136" s="176" t="s">
        <v>2166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2171</v>
      </c>
      <c r="B137" s="2" t="s">
        <v>2768</v>
      </c>
      <c r="C137" s="31" t="s">
        <v>666</v>
      </c>
      <c r="D137" s="31">
        <v>8</v>
      </c>
      <c r="E137" s="108">
        <v>650</v>
      </c>
      <c r="F137" s="108">
        <f t="shared" si="11"/>
        <v>5200</v>
      </c>
    </row>
    <row r="138" spans="1:6" x14ac:dyDescent="0.25">
      <c r="A138" s="24" t="s">
        <v>2172</v>
      </c>
      <c r="B138" s="2" t="s">
        <v>1605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2173</v>
      </c>
      <c r="B139" s="2" t="s">
        <v>1584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2174</v>
      </c>
      <c r="B140" s="2" t="s">
        <v>1599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2175</v>
      </c>
      <c r="B141" s="2" t="s">
        <v>2561</v>
      </c>
      <c r="C141" s="31" t="s">
        <v>2170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2176</v>
      </c>
      <c r="B142" s="2" t="s">
        <v>1635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2177</v>
      </c>
      <c r="B143" s="2" t="s">
        <v>1809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2178</v>
      </c>
      <c r="B144" s="2" t="s">
        <v>1611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2179</v>
      </c>
      <c r="B145" s="2" t="s">
        <v>1601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2180</v>
      </c>
      <c r="B146" s="2" t="s">
        <v>2749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2181</v>
      </c>
      <c r="B148" s="175" t="s">
        <v>1597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2184</v>
      </c>
      <c r="B149" s="2" t="s">
        <v>1631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2185</v>
      </c>
      <c r="B150" s="2" t="s">
        <v>1632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2186</v>
      </c>
      <c r="B151" s="2" t="s">
        <v>1633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2187</v>
      </c>
      <c r="B152" s="2" t="s">
        <v>1634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2188</v>
      </c>
      <c r="B153" s="2" t="s">
        <v>1619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2189</v>
      </c>
      <c r="B154" s="2" t="s">
        <v>1620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2744</v>
      </c>
      <c r="B155" s="2" t="s">
        <v>1621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2191</v>
      </c>
      <c r="B156" s="2" t="s">
        <v>2757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2192</v>
      </c>
      <c r="B157" s="2" t="s">
        <v>1598</v>
      </c>
      <c r="C157" s="31" t="s">
        <v>1769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2182</v>
      </c>
      <c r="B158" s="2" t="s">
        <v>2517</v>
      </c>
      <c r="C158" s="31" t="s">
        <v>2183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2193</v>
      </c>
      <c r="B159" s="2" t="s">
        <v>1630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2194</v>
      </c>
      <c r="B160" s="2" t="s">
        <v>1600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2195</v>
      </c>
      <c r="B161" s="2" t="s">
        <v>1603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2781</v>
      </c>
      <c r="B162" s="2" t="s">
        <v>1606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2196</v>
      </c>
      <c r="B163" s="175" t="s">
        <v>1614</v>
      </c>
      <c r="C163" s="176" t="s">
        <v>2197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2198</v>
      </c>
      <c r="B164" s="175" t="s">
        <v>2745</v>
      </c>
      <c r="C164" s="176" t="s">
        <v>2199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2215</v>
      </c>
      <c r="B165" s="2" t="s">
        <v>1618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2216</v>
      </c>
      <c r="B166" s="2" t="s">
        <v>1823</v>
      </c>
      <c r="C166" s="31" t="s">
        <v>2200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2217</v>
      </c>
      <c r="B167" s="2" t="s">
        <v>1589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2218</v>
      </c>
      <c r="B168" s="2" t="s">
        <v>1616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2219</v>
      </c>
      <c r="B169" s="2" t="s">
        <v>1617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2220</v>
      </c>
      <c r="B170" s="2" t="s">
        <v>1615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2201</v>
      </c>
      <c r="B171" s="2" t="s">
        <v>2562</v>
      </c>
      <c r="C171" s="178" t="s">
        <v>2202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2203</v>
      </c>
      <c r="B172" s="2" t="s">
        <v>2567</v>
      </c>
      <c r="C172" s="176" t="s">
        <v>2204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2205</v>
      </c>
      <c r="B173" s="2" t="s">
        <v>2566</v>
      </c>
      <c r="C173" s="176" t="s">
        <v>2206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2207</v>
      </c>
      <c r="B174" s="176" t="s">
        <v>2492</v>
      </c>
      <c r="C174" s="176" t="s">
        <v>2208</v>
      </c>
      <c r="D174" s="176"/>
      <c r="E174" s="177"/>
      <c r="F174" s="108"/>
    </row>
    <row r="175" spans="1:6" x14ac:dyDescent="0.25">
      <c r="A175" s="174" t="s">
        <v>2209</v>
      </c>
      <c r="B175" s="176" t="s">
        <v>2492</v>
      </c>
      <c r="C175" s="176" t="s">
        <v>2210</v>
      </c>
      <c r="D175" s="176"/>
      <c r="E175" s="177"/>
      <c r="F175" s="108"/>
    </row>
    <row r="176" spans="1:6" x14ac:dyDescent="0.25">
      <c r="A176" s="174" t="s">
        <v>2211</v>
      </c>
      <c r="B176" s="176" t="s">
        <v>2492</v>
      </c>
      <c r="C176" s="176" t="s">
        <v>2212</v>
      </c>
      <c r="D176" s="176"/>
      <c r="E176" s="177"/>
      <c r="F176" s="108"/>
    </row>
    <row r="177" spans="1:7" x14ac:dyDescent="0.25">
      <c r="A177" s="174" t="s">
        <v>2213</v>
      </c>
      <c r="B177" s="2" t="s">
        <v>2563</v>
      </c>
      <c r="C177" s="176" t="s">
        <v>2214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2625</v>
      </c>
      <c r="C180" s="117" t="s">
        <v>2221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1830</v>
      </c>
      <c r="B182" s="176" t="s">
        <v>2492</v>
      </c>
      <c r="C182" s="30" t="s">
        <v>2223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1829</v>
      </c>
      <c r="B185" s="176" t="s">
        <v>2492</v>
      </c>
      <c r="C185" s="3" t="s">
        <v>2222</v>
      </c>
      <c r="D185" s="114">
        <v>1</v>
      </c>
      <c r="E185" s="114"/>
      <c r="F185" s="108"/>
    </row>
    <row r="186" spans="1:7" x14ac:dyDescent="0.25">
      <c r="B186" s="125"/>
      <c r="C186" s="124" t="s">
        <v>2256</v>
      </c>
      <c r="D186" s="31"/>
      <c r="E186" s="39"/>
      <c r="F186" s="41">
        <f>SUM(F62:F185)</f>
        <v>3167450</v>
      </c>
    </row>
    <row r="187" spans="1:7" ht="27.75" customHeight="1" x14ac:dyDescent="0.25">
      <c r="A187" s="148" t="s">
        <v>2224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2225</v>
      </c>
      <c r="B190" s="176" t="s">
        <v>2492</v>
      </c>
      <c r="C190" s="3" t="s">
        <v>2226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2227</v>
      </c>
      <c r="B193" s="175" t="s">
        <v>2520</v>
      </c>
      <c r="C193" s="185" t="s">
        <v>2228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2229</v>
      </c>
      <c r="B194" s="175" t="s">
        <v>2593</v>
      </c>
      <c r="C194" s="185" t="s">
        <v>2230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2231</v>
      </c>
      <c r="B195" s="175" t="s">
        <v>2626</v>
      </c>
      <c r="C195" s="185" t="s">
        <v>2232</v>
      </c>
      <c r="D195" s="176">
        <v>1</v>
      </c>
      <c r="E195" s="181">
        <v>30800</v>
      </c>
      <c r="F195" s="108">
        <f t="shared" si="17"/>
        <v>30800</v>
      </c>
    </row>
    <row r="196" spans="1:6" x14ac:dyDescent="0.25">
      <c r="A196" s="174" t="s">
        <v>2233</v>
      </c>
      <c r="B196" s="175" t="s">
        <v>1700</v>
      </c>
      <c r="C196" s="185" t="s">
        <v>2234</v>
      </c>
      <c r="D196" s="176">
        <v>1</v>
      </c>
      <c r="E196" s="181">
        <v>349600</v>
      </c>
      <c r="F196" s="108">
        <f t="shared" si="17"/>
        <v>349600</v>
      </c>
    </row>
    <row r="197" spans="1:6" x14ac:dyDescent="0.25">
      <c r="A197" s="174" t="s">
        <v>2235</v>
      </c>
      <c r="B197" s="175" t="s">
        <v>1701</v>
      </c>
      <c r="C197" s="185" t="s">
        <v>2236</v>
      </c>
      <c r="D197" s="176">
        <v>1</v>
      </c>
      <c r="E197" s="181">
        <v>16200</v>
      </c>
      <c r="F197" s="108">
        <f t="shared" si="17"/>
        <v>16200</v>
      </c>
    </row>
    <row r="198" spans="1:6" x14ac:dyDescent="0.25">
      <c r="A198" s="174" t="s">
        <v>2237</v>
      </c>
      <c r="B198" s="175" t="s">
        <v>2724</v>
      </c>
      <c r="C198" s="185" t="s">
        <v>2238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2239</v>
      </c>
      <c r="B199" s="175" t="s">
        <v>2725</v>
      </c>
      <c r="C199" s="185" t="s">
        <v>2726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2240</v>
      </c>
      <c r="B200" s="175" t="s">
        <v>2727</v>
      </c>
      <c r="C200" s="185" t="s">
        <v>2241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2627</v>
      </c>
      <c r="B202" s="176" t="s">
        <v>2492</v>
      </c>
      <c r="C202" s="186" t="s">
        <v>2729</v>
      </c>
      <c r="D202" s="176"/>
      <c r="E202" s="177"/>
      <c r="F202" s="108">
        <f t="shared" si="17"/>
        <v>0</v>
      </c>
    </row>
    <row r="203" spans="1:6" ht="60" x14ac:dyDescent="0.25">
      <c r="A203" s="174" t="s">
        <v>2628</v>
      </c>
      <c r="B203" s="176" t="s">
        <v>2492</v>
      </c>
      <c r="C203" s="183" t="s">
        <v>2242</v>
      </c>
      <c r="D203" s="176"/>
      <c r="E203" s="177"/>
      <c r="F203" s="108">
        <f t="shared" si="17"/>
        <v>0</v>
      </c>
    </row>
    <row r="204" spans="1:6" ht="45" x14ac:dyDescent="0.25">
      <c r="A204" s="174" t="s">
        <v>2629</v>
      </c>
      <c r="B204" s="176" t="s">
        <v>2492</v>
      </c>
      <c r="C204" s="183" t="s">
        <v>2243</v>
      </c>
      <c r="D204" s="176"/>
      <c r="E204" s="177"/>
      <c r="F204" s="108">
        <f t="shared" si="17"/>
        <v>0</v>
      </c>
    </row>
    <row r="205" spans="1:6" x14ac:dyDescent="0.25">
      <c r="A205" s="174" t="s">
        <v>2630</v>
      </c>
      <c r="B205" s="175" t="s">
        <v>2728</v>
      </c>
      <c r="C205" s="186" t="s">
        <v>2732</v>
      </c>
      <c r="D205" s="176">
        <v>1</v>
      </c>
      <c r="E205" s="177">
        <v>135000</v>
      </c>
      <c r="F205" s="108">
        <f t="shared" si="17"/>
        <v>135000</v>
      </c>
    </row>
    <row r="206" spans="1:6" x14ac:dyDescent="0.25">
      <c r="A206" s="174" t="s">
        <v>2631</v>
      </c>
      <c r="B206" s="175" t="s">
        <v>2731</v>
      </c>
      <c r="C206" s="186" t="s">
        <v>2730</v>
      </c>
      <c r="D206" s="176">
        <v>1</v>
      </c>
      <c r="E206" s="177">
        <v>55000</v>
      </c>
      <c r="F206" s="108">
        <f t="shared" si="17"/>
        <v>55000</v>
      </c>
    </row>
    <row r="207" spans="1:6" ht="75" x14ac:dyDescent="0.25">
      <c r="A207" s="174" t="s">
        <v>2632</v>
      </c>
      <c r="B207" s="175" t="s">
        <v>2521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2633</v>
      </c>
      <c r="B208" s="175" t="s">
        <v>2647</v>
      </c>
      <c r="C208" s="186" t="s">
        <v>2522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2634</v>
      </c>
      <c r="B209" s="176" t="s">
        <v>2492</v>
      </c>
      <c r="C209" s="186" t="s">
        <v>2523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2635</v>
      </c>
      <c r="B210" s="176" t="s">
        <v>2492</v>
      </c>
      <c r="C210" s="183" t="s">
        <v>2244</v>
      </c>
      <c r="D210" s="176"/>
      <c r="E210" s="177"/>
      <c r="F210" s="108"/>
    </row>
    <row r="211" spans="1:6" ht="30" x14ac:dyDescent="0.25">
      <c r="A211" s="174" t="s">
        <v>2636</v>
      </c>
      <c r="B211" s="176" t="s">
        <v>2492</v>
      </c>
      <c r="C211" s="186" t="s">
        <v>2245</v>
      </c>
      <c r="D211" s="176"/>
      <c r="E211" s="177"/>
      <c r="F211" s="108"/>
    </row>
    <row r="212" spans="1:6" ht="75" x14ac:dyDescent="0.25">
      <c r="A212" s="174" t="s">
        <v>2637</v>
      </c>
      <c r="B212" s="175" t="s">
        <v>2524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2638</v>
      </c>
      <c r="B213" s="176" t="s">
        <v>2492</v>
      </c>
      <c r="C213" s="183" t="s">
        <v>2246</v>
      </c>
      <c r="D213" s="176"/>
      <c r="E213" s="177"/>
      <c r="F213" s="108">
        <f t="shared" si="17"/>
        <v>0</v>
      </c>
    </row>
    <row r="214" spans="1:6" ht="30" x14ac:dyDescent="0.25">
      <c r="A214" s="217" t="s">
        <v>2639</v>
      </c>
      <c r="B214" s="175" t="s">
        <v>2649</v>
      </c>
      <c r="C214" s="186" t="s">
        <v>2648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2640</v>
      </c>
      <c r="B215" s="176" t="s">
        <v>2492</v>
      </c>
      <c r="C215" s="183" t="s">
        <v>2247</v>
      </c>
      <c r="D215" s="176"/>
      <c r="E215" s="177"/>
      <c r="F215" s="108">
        <f t="shared" si="17"/>
        <v>0</v>
      </c>
    </row>
    <row r="216" spans="1:6" ht="45" x14ac:dyDescent="0.25">
      <c r="A216" s="217" t="s">
        <v>2641</v>
      </c>
      <c r="B216" s="176" t="s">
        <v>2492</v>
      </c>
      <c r="C216" s="186" t="s">
        <v>2248</v>
      </c>
      <c r="D216" s="176"/>
      <c r="E216" s="177"/>
      <c r="F216" s="108">
        <f t="shared" si="17"/>
        <v>0</v>
      </c>
    </row>
    <row r="217" spans="1:6" ht="45" x14ac:dyDescent="0.25">
      <c r="A217" s="217" t="s">
        <v>2642</v>
      </c>
      <c r="B217" s="176" t="s">
        <v>2492</v>
      </c>
      <c r="C217" s="186" t="s">
        <v>2249</v>
      </c>
      <c r="D217" s="176"/>
      <c r="E217" s="177"/>
      <c r="F217" s="108">
        <f t="shared" si="17"/>
        <v>0</v>
      </c>
    </row>
    <row r="218" spans="1:6" ht="30" x14ac:dyDescent="0.25">
      <c r="A218" s="217" t="s">
        <v>2643</v>
      </c>
      <c r="B218" s="176" t="s">
        <v>2492</v>
      </c>
      <c r="C218" s="186" t="s">
        <v>2250</v>
      </c>
      <c r="D218" s="176"/>
      <c r="E218" s="181"/>
      <c r="F218" s="108">
        <f t="shared" si="17"/>
        <v>0</v>
      </c>
    </row>
    <row r="219" spans="1:6" x14ac:dyDescent="0.25">
      <c r="A219" s="217" t="s">
        <v>2644</v>
      </c>
      <c r="B219" s="182" t="s">
        <v>1779</v>
      </c>
      <c r="C219" s="186" t="s">
        <v>1771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2698</v>
      </c>
      <c r="B220" s="182" t="s">
        <v>2697</v>
      </c>
      <c r="C220" s="186" t="s">
        <v>2251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2645</v>
      </c>
      <c r="B221" s="182" t="s">
        <v>1780</v>
      </c>
      <c r="C221" s="186" t="s">
        <v>1770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2646</v>
      </c>
      <c r="B222" s="182" t="s">
        <v>2594</v>
      </c>
      <c r="C222" s="186" t="s">
        <v>2525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2492</v>
      </c>
      <c r="C225" s="117" t="s">
        <v>2252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1830</v>
      </c>
      <c r="B227" s="176" t="s">
        <v>2492</v>
      </c>
      <c r="C227" s="30" t="s">
        <v>2253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1829</v>
      </c>
      <c r="B230" s="176" t="s">
        <v>2492</v>
      </c>
      <c r="C230" s="3" t="s">
        <v>2254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2258</v>
      </c>
      <c r="D231" s="31"/>
      <c r="E231" s="39"/>
      <c r="F231" s="41">
        <f>SUM(F188:F230)</f>
        <v>5024300</v>
      </c>
    </row>
    <row r="232" spans="1:6" ht="27.75" customHeight="1" x14ac:dyDescent="0.25">
      <c r="A232" s="148" t="s">
        <v>2255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2259</v>
      </c>
      <c r="B234" s="175" t="s">
        <v>2651</v>
      </c>
      <c r="C234" s="185" t="s">
        <v>2260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2261</v>
      </c>
      <c r="B235" s="175" t="s">
        <v>2652</v>
      </c>
      <c r="C235" s="185" t="s">
        <v>2262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2263</v>
      </c>
      <c r="B236" s="176" t="s">
        <v>2492</v>
      </c>
      <c r="C236" s="178" t="s">
        <v>2264</v>
      </c>
      <c r="D236" s="176"/>
      <c r="E236" s="218" t="s">
        <v>2686</v>
      </c>
      <c r="F236" s="108"/>
    </row>
    <row r="237" spans="1:6" ht="45" x14ac:dyDescent="0.25">
      <c r="A237" s="174" t="s">
        <v>2265</v>
      </c>
      <c r="B237" s="176" t="s">
        <v>2492</v>
      </c>
      <c r="C237" s="178" t="s">
        <v>2266</v>
      </c>
      <c r="D237" s="176"/>
      <c r="E237" s="218" t="s">
        <v>2686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2268</v>
      </c>
      <c r="B239" s="175" t="s">
        <v>2654</v>
      </c>
      <c r="C239" s="178" t="s">
        <v>2269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2270</v>
      </c>
      <c r="B240" s="175" t="s">
        <v>2655</v>
      </c>
      <c r="C240" s="178" t="s">
        <v>2271</v>
      </c>
      <c r="D240" s="176">
        <v>1</v>
      </c>
      <c r="E240" s="181">
        <v>275000</v>
      </c>
      <c r="F240" s="108">
        <f t="shared" si="20"/>
        <v>275000</v>
      </c>
    </row>
    <row r="241" spans="1:6" ht="45" x14ac:dyDescent="0.25">
      <c r="A241" s="174" t="s">
        <v>2272</v>
      </c>
      <c r="B241" s="175" t="s">
        <v>2656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 x14ac:dyDescent="0.25">
      <c r="A242" s="174" t="s">
        <v>2273</v>
      </c>
      <c r="B242" s="175" t="s">
        <v>2657</v>
      </c>
      <c r="C242" s="178" t="s">
        <v>2274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2275</v>
      </c>
      <c r="B243" s="175" t="s">
        <v>2658</v>
      </c>
      <c r="C243" s="178" t="s">
        <v>2276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2277</v>
      </c>
      <c r="B244" s="175" t="s">
        <v>2737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2278</v>
      </c>
      <c r="B245" s="175" t="s">
        <v>2659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2279</v>
      </c>
      <c r="B246" s="175" t="s">
        <v>2660</v>
      </c>
      <c r="C246" s="178" t="s">
        <v>2280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2281</v>
      </c>
      <c r="B247" s="175" t="s">
        <v>2661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2282</v>
      </c>
      <c r="B248" s="175" t="s">
        <v>2736</v>
      </c>
      <c r="C248" s="178" t="s">
        <v>2283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2492</v>
      </c>
      <c r="C251" s="117" t="s">
        <v>2284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1830</v>
      </c>
      <c r="B253" s="176" t="s">
        <v>2492</v>
      </c>
      <c r="C253" s="30" t="s">
        <v>2285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1829</v>
      </c>
      <c r="B256" s="176" t="s">
        <v>2492</v>
      </c>
      <c r="C256" s="3" t="s">
        <v>2286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2267</v>
      </c>
      <c r="D257" s="24"/>
      <c r="E257" s="24"/>
      <c r="F257" s="41">
        <f>SUM(F233:F256)</f>
        <v>2827300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1685</v>
      </c>
      <c r="B2" s="85"/>
      <c r="C2" s="86"/>
      <c r="D2" s="93" t="s">
        <v>725</v>
      </c>
      <c r="E2" s="94" t="s">
        <v>1686</v>
      </c>
      <c r="F2" s="93" t="s">
        <v>1687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1828</v>
      </c>
      <c r="B5" s="67" t="s">
        <v>1258</v>
      </c>
      <c r="C5" s="190" t="s">
        <v>2550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 x14ac:dyDescent="0.25">
      <c r="A9" s="43" t="s">
        <v>897</v>
      </c>
      <c r="B9" s="67" t="s">
        <v>1735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18"/>
  <sheetViews>
    <sheetView zoomScaleNormal="100" workbookViewId="0">
      <pane ySplit="2" topLeftCell="A18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2287</v>
      </c>
      <c r="B2" s="19"/>
      <c r="C2" s="76"/>
      <c r="D2" s="21" t="s">
        <v>725</v>
      </c>
      <c r="E2" s="94" t="s">
        <v>1686</v>
      </c>
      <c r="F2" s="93" t="s">
        <v>1687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2288</v>
      </c>
      <c r="B5" s="2" t="s">
        <v>1637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2289</v>
      </c>
      <c r="B6" s="2" t="s">
        <v>1638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2290</v>
      </c>
      <c r="B7" s="175" t="s">
        <v>2780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2291</v>
      </c>
      <c r="B10" s="2" t="s">
        <v>2532</v>
      </c>
      <c r="C10" s="30" t="s">
        <v>2533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2292</v>
      </c>
      <c r="B11" s="2" t="s">
        <v>2469</v>
      </c>
      <c r="C11" s="30" t="s">
        <v>2293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2294</v>
      </c>
      <c r="B12" s="175" t="s">
        <v>2758</v>
      </c>
      <c r="C12" s="178" t="s">
        <v>2295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2297</v>
      </c>
      <c r="B13" s="2" t="s">
        <v>2751</v>
      </c>
      <c r="C13" s="30" t="s">
        <v>2296</v>
      </c>
      <c r="D13" s="31">
        <v>3</v>
      </c>
      <c r="E13" s="179">
        <v>6700</v>
      </c>
      <c r="F13" s="179">
        <f t="shared" si="2"/>
        <v>20100</v>
      </c>
    </row>
    <row r="14" spans="1:7" x14ac:dyDescent="0.25">
      <c r="A14" s="24" t="s">
        <v>2298</v>
      </c>
      <c r="B14" s="2" t="s">
        <v>2470</v>
      </c>
      <c r="C14" s="30" t="s">
        <v>2299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2300</v>
      </c>
      <c r="B15" s="2" t="s">
        <v>2695</v>
      </c>
      <c r="C15" s="30" t="s">
        <v>2713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2301</v>
      </c>
      <c r="B16" s="2" t="s">
        <v>1324</v>
      </c>
      <c r="C16" s="30" t="s">
        <v>2598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2302</v>
      </c>
      <c r="B17" s="2" t="s">
        <v>1732</v>
      </c>
      <c r="C17" s="30" t="s">
        <v>710</v>
      </c>
      <c r="D17" s="31">
        <v>1</v>
      </c>
      <c r="E17" s="179">
        <v>27800</v>
      </c>
      <c r="F17" s="179">
        <f t="shared" si="2"/>
        <v>27800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2304</v>
      </c>
      <c r="B19" s="2" t="s">
        <v>2595</v>
      </c>
      <c r="C19" s="30" t="s">
        <v>2303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2305</v>
      </c>
      <c r="B20" s="2" t="s">
        <v>1420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2306</v>
      </c>
      <c r="B21" s="2" t="s">
        <v>1642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2307</v>
      </c>
      <c r="B22" s="2" t="s">
        <v>2596</v>
      </c>
      <c r="C22" s="178" t="s">
        <v>2597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2308</v>
      </c>
      <c r="B23" s="2" t="s">
        <v>2557</v>
      </c>
      <c r="C23" s="3" t="s">
        <v>2309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2310</v>
      </c>
      <c r="B24" s="271"/>
      <c r="C24" s="271"/>
      <c r="D24" s="271"/>
      <c r="E24" s="271"/>
      <c r="F24" s="272"/>
    </row>
    <row r="25" spans="1:7" x14ac:dyDescent="0.25">
      <c r="A25" s="174" t="s">
        <v>2311</v>
      </c>
      <c r="B25" s="176" t="s">
        <v>2492</v>
      </c>
      <c r="C25" s="178" t="s">
        <v>2312</v>
      </c>
      <c r="D25" s="176"/>
      <c r="E25" s="177"/>
      <c r="F25" s="177"/>
      <c r="G25" s="15"/>
    </row>
    <row r="26" spans="1:7" x14ac:dyDescent="0.25">
      <c r="A26" s="174" t="s">
        <v>2313</v>
      </c>
      <c r="B26" s="175" t="s">
        <v>2473</v>
      </c>
      <c r="C26" s="178" t="s">
        <v>2314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2315</v>
      </c>
      <c r="B27" s="175" t="s">
        <v>2582</v>
      </c>
      <c r="C27" s="178" t="s">
        <v>2599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2316</v>
      </c>
      <c r="B28" s="175" t="s">
        <v>2484</v>
      </c>
      <c r="C28" s="178" t="s">
        <v>2317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2318</v>
      </c>
      <c r="B29" s="175" t="s">
        <v>2478</v>
      </c>
      <c r="C29" s="178" t="s">
        <v>2319</v>
      </c>
      <c r="D29" s="176">
        <v>1</v>
      </c>
      <c r="E29" s="179">
        <v>2650</v>
      </c>
      <c r="F29" s="179">
        <f t="shared" si="0"/>
        <v>2650</v>
      </c>
      <c r="G29" s="15"/>
    </row>
    <row r="30" spans="1:7" x14ac:dyDescent="0.25">
      <c r="A30" s="174" t="s">
        <v>2320</v>
      </c>
      <c r="B30" s="175" t="s">
        <v>2474</v>
      </c>
      <c r="C30" s="178" t="s">
        <v>2321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2322</v>
      </c>
      <c r="B31" s="175" t="s">
        <v>2483</v>
      </c>
      <c r="C31" s="178" t="s">
        <v>2323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2324</v>
      </c>
      <c r="B32" s="175" t="s">
        <v>2471</v>
      </c>
      <c r="C32" s="178" t="s">
        <v>2325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2326</v>
      </c>
      <c r="B33" s="175" t="s">
        <v>2485</v>
      </c>
      <c r="C33" s="178" t="s">
        <v>2327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2328</v>
      </c>
      <c r="B34" s="175" t="s">
        <v>2475</v>
      </c>
      <c r="C34" s="178" t="s">
        <v>2329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2330</v>
      </c>
      <c r="B35" s="175" t="s">
        <v>2476</v>
      </c>
      <c r="C35" s="178" t="s">
        <v>2331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2332</v>
      </c>
      <c r="B36" s="175" t="s">
        <v>2479</v>
      </c>
      <c r="C36" s="178" t="s">
        <v>2333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2334</v>
      </c>
      <c r="B37" s="175" t="s">
        <v>2477</v>
      </c>
      <c r="C37" s="178" t="s">
        <v>2335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2336</v>
      </c>
      <c r="B38" s="175" t="s">
        <v>2486</v>
      </c>
      <c r="C38" s="178" t="s">
        <v>2337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2338</v>
      </c>
      <c r="B39" s="175" t="s">
        <v>2480</v>
      </c>
      <c r="C39" s="178" t="s">
        <v>2339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2340</v>
      </c>
      <c r="B40" s="175" t="s">
        <v>2481</v>
      </c>
      <c r="C40" s="178" t="s">
        <v>2341</v>
      </c>
      <c r="D40" s="176">
        <v>1</v>
      </c>
      <c r="E40" s="179">
        <v>3100</v>
      </c>
      <c r="F40" s="179">
        <f t="shared" si="0"/>
        <v>3100</v>
      </c>
      <c r="G40" s="15"/>
    </row>
    <row r="41" spans="1:7" x14ac:dyDescent="0.25">
      <c r="A41" s="174" t="s">
        <v>2342</v>
      </c>
      <c r="B41" s="175" t="s">
        <v>2482</v>
      </c>
      <c r="C41" s="178" t="s">
        <v>2343</v>
      </c>
      <c r="D41" s="176">
        <v>1</v>
      </c>
      <c r="E41" s="179">
        <v>1550</v>
      </c>
      <c r="F41" s="179">
        <f t="shared" si="0"/>
        <v>1550</v>
      </c>
      <c r="G41" s="15"/>
    </row>
    <row r="42" spans="1:7" x14ac:dyDescent="0.25">
      <c r="A42" s="174" t="s">
        <v>2344</v>
      </c>
      <c r="B42" s="175" t="s">
        <v>1481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2345</v>
      </c>
      <c r="B43" s="175" t="s">
        <v>2472</v>
      </c>
      <c r="C43" s="178" t="s">
        <v>2346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2361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2347</v>
      </c>
      <c r="B46" s="175" t="s">
        <v>2651</v>
      </c>
      <c r="C46" s="185" t="s">
        <v>2260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2348</v>
      </c>
      <c r="B47" s="175" t="s">
        <v>2652</v>
      </c>
      <c r="C47" s="185" t="s">
        <v>2262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2349</v>
      </c>
      <c r="B48" s="176"/>
      <c r="C48" s="178" t="s">
        <v>2264</v>
      </c>
      <c r="D48" s="176"/>
      <c r="E48" s="218" t="s">
        <v>2653</v>
      </c>
      <c r="F48" s="108"/>
      <c r="G48" s="15"/>
    </row>
    <row r="49" spans="1:7" ht="30" x14ac:dyDescent="0.25">
      <c r="A49" s="174" t="s">
        <v>2350</v>
      </c>
      <c r="B49" s="176"/>
      <c r="C49" s="178" t="s">
        <v>2266</v>
      </c>
      <c r="D49" s="176"/>
      <c r="E49" s="218" t="s">
        <v>2653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2351</v>
      </c>
      <c r="B51" s="175" t="s">
        <v>2654</v>
      </c>
      <c r="C51" s="178" t="s">
        <v>2269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2352</v>
      </c>
      <c r="B52" s="175" t="s">
        <v>2735</v>
      </c>
      <c r="C52" s="178" t="s">
        <v>2271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30" x14ac:dyDescent="0.25">
      <c r="A53" s="174" t="s">
        <v>2353</v>
      </c>
      <c r="B53" s="175" t="s">
        <v>2656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 x14ac:dyDescent="0.25">
      <c r="A54" s="174" t="s">
        <v>2354</v>
      </c>
      <c r="B54" s="175" t="s">
        <v>2657</v>
      </c>
      <c r="C54" s="178" t="s">
        <v>2274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2355</v>
      </c>
      <c r="B55" s="175" t="s">
        <v>2658</v>
      </c>
      <c r="C55" s="178" t="s">
        <v>2276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2356</v>
      </c>
      <c r="B56" s="175" t="s">
        <v>2737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2357</v>
      </c>
      <c r="B57" s="175" t="s">
        <v>2659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2358</v>
      </c>
      <c r="B58" s="175" t="s">
        <v>2660</v>
      </c>
      <c r="C58" s="178" t="s">
        <v>2280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2359</v>
      </c>
      <c r="B59" s="175" t="s">
        <v>2661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2360</v>
      </c>
      <c r="B60" s="175" t="s">
        <v>2736</v>
      </c>
      <c r="C60" s="178" t="s">
        <v>2283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2364</v>
      </c>
      <c r="B63" s="2" t="s">
        <v>2487</v>
      </c>
      <c r="C63" s="30" t="s">
        <v>2362</v>
      </c>
      <c r="D63" s="31">
        <v>1</v>
      </c>
      <c r="E63" s="179">
        <v>65900</v>
      </c>
      <c r="F63" s="179">
        <f>E63*D63</f>
        <v>65900</v>
      </c>
    </row>
    <row r="64" spans="1:7" ht="30" x14ac:dyDescent="0.25">
      <c r="A64" s="24" t="s">
        <v>2365</v>
      </c>
      <c r="B64" s="2" t="s">
        <v>1654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2366</v>
      </c>
      <c r="B65" s="2" t="s">
        <v>1655</v>
      </c>
      <c r="C65" s="30" t="s">
        <v>2363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2367</v>
      </c>
      <c r="B66" s="2" t="s">
        <v>1646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2368</v>
      </c>
      <c r="B67" s="2" t="s">
        <v>1647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2369</v>
      </c>
      <c r="B68" s="2" t="s">
        <v>2756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2370</v>
      </c>
      <c r="B69" s="175" t="s">
        <v>2488</v>
      </c>
      <c r="C69" s="178" t="s">
        <v>2371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2372</v>
      </c>
      <c r="B70" s="175" t="s">
        <v>2376</v>
      </c>
      <c r="C70" s="178" t="s">
        <v>2373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2374</v>
      </c>
      <c r="B71" s="175" t="s">
        <v>2489</v>
      </c>
      <c r="C71" s="178" t="s">
        <v>2375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2380</v>
      </c>
      <c r="B72" s="2" t="s">
        <v>2760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 x14ac:dyDescent="0.25">
      <c r="A73" s="24" t="s">
        <v>2381</v>
      </c>
      <c r="B73" s="2" t="s">
        <v>1648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2382</v>
      </c>
      <c r="B74" s="2" t="s">
        <v>1740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2383</v>
      </c>
      <c r="B75" s="2" t="s">
        <v>1789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2384</v>
      </c>
      <c r="B76" s="2" t="s">
        <v>1649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 x14ac:dyDescent="0.25">
      <c r="A77" s="24" t="s">
        <v>2385</v>
      </c>
      <c r="B77" s="2" t="s">
        <v>1650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2386</v>
      </c>
      <c r="B78" s="2" t="s">
        <v>1651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2387</v>
      </c>
      <c r="B79" s="2" t="s">
        <v>1817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2377</v>
      </c>
      <c r="B80" s="175" t="s">
        <v>2379</v>
      </c>
      <c r="C80" s="178" t="s">
        <v>2378</v>
      </c>
      <c r="D80" s="176">
        <v>3</v>
      </c>
      <c r="E80" s="179">
        <v>340</v>
      </c>
      <c r="F80" s="179">
        <f t="shared" si="6"/>
        <v>1020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2388</v>
      </c>
      <c r="B82" s="175" t="s">
        <v>2497</v>
      </c>
      <c r="C82" s="185" t="s">
        <v>2389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2390</v>
      </c>
      <c r="B83" s="175" t="s">
        <v>2490</v>
      </c>
      <c r="C83" s="185" t="s">
        <v>2391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2400</v>
      </c>
      <c r="B84" s="2" t="s">
        <v>1645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2401</v>
      </c>
      <c r="B85" s="175" t="s">
        <v>2499</v>
      </c>
      <c r="C85" s="30" t="s">
        <v>2392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2393</v>
      </c>
      <c r="B86" s="175" t="s">
        <v>2491</v>
      </c>
      <c r="C86" s="178" t="s">
        <v>2394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2395</v>
      </c>
      <c r="B87" s="176" t="s">
        <v>2492</v>
      </c>
      <c r="C87" s="178" t="s">
        <v>2396</v>
      </c>
      <c r="D87" s="69"/>
      <c r="E87" s="179"/>
      <c r="F87" s="179"/>
    </row>
    <row r="88" spans="1:6" x14ac:dyDescent="0.25">
      <c r="A88" s="174" t="s">
        <v>2397</v>
      </c>
      <c r="B88" s="175" t="s">
        <v>2714</v>
      </c>
      <c r="C88" s="178" t="s">
        <v>2498</v>
      </c>
      <c r="D88" s="69">
        <v>1</v>
      </c>
      <c r="E88" s="179">
        <v>1650</v>
      </c>
      <c r="F88" s="179">
        <f t="shared" si="7"/>
        <v>1650</v>
      </c>
    </row>
    <row r="89" spans="1:6" x14ac:dyDescent="0.25">
      <c r="A89" s="24" t="s">
        <v>2399</v>
      </c>
      <c r="B89" s="2" t="s">
        <v>1652</v>
      </c>
      <c r="C89" s="30" t="s">
        <v>2398</v>
      </c>
      <c r="D89" s="31">
        <v>1</v>
      </c>
      <c r="E89" s="179">
        <v>2460</v>
      </c>
      <c r="F89" s="179">
        <f>E89*D89</f>
        <v>2460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2402</v>
      </c>
      <c r="B92" s="2" t="s">
        <v>1643</v>
      </c>
      <c r="C92" s="30" t="s">
        <v>2403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2404</v>
      </c>
      <c r="B93" s="2" t="s">
        <v>1644</v>
      </c>
      <c r="C93" s="30" t="s">
        <v>2405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2406</v>
      </c>
      <c r="B94" s="175" t="s">
        <v>2412</v>
      </c>
      <c r="C94" s="178" t="s">
        <v>2407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2408</v>
      </c>
      <c r="B95" s="175" t="s">
        <v>2413</v>
      </c>
      <c r="C95" s="178" t="s">
        <v>2409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2410</v>
      </c>
      <c r="B96" s="175" t="s">
        <v>2685</v>
      </c>
      <c r="C96" s="178" t="s">
        <v>2411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2414</v>
      </c>
      <c r="B97" s="175" t="s">
        <v>2495</v>
      </c>
      <c r="C97" s="178" t="s">
        <v>2496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2415</v>
      </c>
      <c r="B98" s="175" t="s">
        <v>2494</v>
      </c>
      <c r="C98" s="178" t="s">
        <v>2416</v>
      </c>
      <c r="D98" s="176">
        <v>5</v>
      </c>
      <c r="E98" s="179">
        <v>6200</v>
      </c>
      <c r="F98" s="179">
        <f t="shared" si="8"/>
        <v>31000</v>
      </c>
    </row>
    <row r="99" spans="1:7" x14ac:dyDescent="0.25">
      <c r="A99" s="24" t="s">
        <v>2417</v>
      </c>
      <c r="B99" s="2" t="s">
        <v>2421</v>
      </c>
      <c r="C99" s="30" t="s">
        <v>2418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2419</v>
      </c>
      <c r="B100" s="2" t="s">
        <v>2500</v>
      </c>
      <c r="C100" s="30" t="s">
        <v>2420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2422</v>
      </c>
      <c r="B101" s="2" t="s">
        <v>1653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2423</v>
      </c>
      <c r="B104" s="2" t="s">
        <v>2527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2424</v>
      </c>
      <c r="B105" s="2" t="s">
        <v>2528</v>
      </c>
      <c r="C105" s="3" t="s">
        <v>1162</v>
      </c>
      <c r="D105" s="4">
        <v>1</v>
      </c>
      <c r="E105" s="179">
        <v>294300</v>
      </c>
      <c r="F105" s="179">
        <f t="shared" si="10"/>
        <v>294300</v>
      </c>
    </row>
    <row r="106" spans="1:7" ht="31.5" customHeight="1" x14ac:dyDescent="0.25">
      <c r="A106" s="1" t="s">
        <v>2425</v>
      </c>
      <c r="B106" s="2" t="s">
        <v>2529</v>
      </c>
      <c r="C106" s="3" t="s">
        <v>2426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2427</v>
      </c>
      <c r="B107" s="2" t="s">
        <v>2530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1640</v>
      </c>
      <c r="C110" s="30" t="s">
        <v>2428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2429</v>
      </c>
      <c r="B111" s="37" t="s">
        <v>2531</v>
      </c>
      <c r="C111" s="178" t="s">
        <v>2430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2431</v>
      </c>
      <c r="B112" s="175" t="s">
        <v>2699</v>
      </c>
      <c r="C112" s="178" t="s">
        <v>2432</v>
      </c>
      <c r="D112" s="176">
        <v>1</v>
      </c>
      <c r="E112" s="179">
        <v>16800</v>
      </c>
      <c r="F112" s="179">
        <f t="shared" si="11"/>
        <v>16800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1830</v>
      </c>
      <c r="B114" s="37" t="s">
        <v>1641</v>
      </c>
      <c r="C114" s="30" t="s">
        <v>2433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1829</v>
      </c>
      <c r="B117" s="2" t="s">
        <v>1639</v>
      </c>
      <c r="C117" s="30" t="s">
        <v>2434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2435</v>
      </c>
      <c r="D118" s="24"/>
      <c r="E118" s="24"/>
      <c r="F118" s="41">
        <f>SUM(F3:F117)</f>
        <v>6698450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2436</v>
      </c>
      <c r="B2" s="19"/>
      <c r="C2" s="79"/>
      <c r="D2" s="22" t="s">
        <v>725</v>
      </c>
      <c r="E2" s="94" t="s">
        <v>1686</v>
      </c>
      <c r="F2" s="93" t="s">
        <v>1687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2437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2438</v>
      </c>
      <c r="B7" s="2" t="s">
        <v>1702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1698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1703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1776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1806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1777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1699</v>
      </c>
      <c r="C16" s="3" t="s">
        <v>1684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1704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1707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1705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1706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1709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1708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1718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1710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1767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2439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2440</v>
      </c>
      <c r="B30" s="2" t="s">
        <v>1711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2441</v>
      </c>
      <c r="B31" s="2" t="s">
        <v>1712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1768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1772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1713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2442</v>
      </c>
      <c r="B39" s="2" t="s">
        <v>1717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1714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1715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1716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2777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2459</v>
      </c>
      <c r="B45" s="2" t="s">
        <v>2759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2460</v>
      </c>
      <c r="B46" s="2" t="s">
        <v>2600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2443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2444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2753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1727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1818</v>
      </c>
      <c r="C54" s="3" t="s">
        <v>2623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1520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 x14ac:dyDescent="0.25">
      <c r="A56" s="1" t="s">
        <v>604</v>
      </c>
      <c r="B56" s="2" t="s">
        <v>1521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 x14ac:dyDescent="0.25">
      <c r="A57" s="1" t="s">
        <v>606</v>
      </c>
      <c r="B57" s="2" t="s">
        <v>1522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1523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 x14ac:dyDescent="0.25">
      <c r="A59" s="1" t="s">
        <v>610</v>
      </c>
      <c r="B59" s="2" t="s">
        <v>1487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1524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1737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2755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1407</v>
      </c>
      <c r="C64" s="3" t="s">
        <v>2663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2779</v>
      </c>
      <c r="B65" s="2" t="s">
        <v>2733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1525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1526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1527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1528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1529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2780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2585</v>
      </c>
      <c r="C79" s="3" t="s">
        <v>809</v>
      </c>
      <c r="D79" s="4">
        <v>30</v>
      </c>
      <c r="E79" s="106">
        <v>560</v>
      </c>
      <c r="F79" s="90">
        <f t="shared" si="4"/>
        <v>16800</v>
      </c>
    </row>
    <row r="80" spans="1:6" x14ac:dyDescent="0.25">
      <c r="A80" s="1" t="s">
        <v>1149</v>
      </c>
      <c r="B80" s="2" t="s">
        <v>2601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2445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1800</v>
      </c>
      <c r="C86" s="4" t="s">
        <v>1996</v>
      </c>
      <c r="D86" s="4">
        <v>15</v>
      </c>
      <c r="E86" s="106">
        <v>420</v>
      </c>
      <c r="F86" s="90">
        <f t="shared" si="4"/>
        <v>6300</v>
      </c>
    </row>
    <row r="87" spans="1:6" x14ac:dyDescent="0.25">
      <c r="A87" s="1" t="s">
        <v>644</v>
      </c>
      <c r="B87" s="2" t="s">
        <v>2761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1484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1482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1494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2585</v>
      </c>
      <c r="C99" s="4" t="s">
        <v>818</v>
      </c>
      <c r="D99" s="4">
        <v>15</v>
      </c>
      <c r="E99" s="106">
        <v>560</v>
      </c>
      <c r="F99" s="90">
        <f t="shared" si="4"/>
        <v>8400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1530</v>
      </c>
      <c r="C101" s="3" t="s">
        <v>2446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2664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1824</v>
      </c>
      <c r="C105" s="3" t="s">
        <v>1825</v>
      </c>
      <c r="D105" s="4">
        <v>1</v>
      </c>
      <c r="E105" s="106">
        <v>22400</v>
      </c>
      <c r="F105" s="90">
        <f>E105*D105</f>
        <v>22400</v>
      </c>
    </row>
    <row r="106" spans="1:6" x14ac:dyDescent="0.25">
      <c r="A106" s="1" t="s">
        <v>672</v>
      </c>
      <c r="B106" s="2" t="s">
        <v>1531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1738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1532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1533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2447</v>
      </c>
      <c r="B115" s="2" t="s">
        <v>2534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2448</v>
      </c>
      <c r="B116" s="2" t="s">
        <v>1534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2449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2450</v>
      </c>
      <c r="B118" s="2" t="s">
        <v>1728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2190</v>
      </c>
      <c r="B119" s="2" t="s">
        <v>1690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2451</v>
      </c>
      <c r="B120" s="2" t="s">
        <v>1452</v>
      </c>
      <c r="C120" s="3" t="s">
        <v>2452</v>
      </c>
      <c r="D120" s="4">
        <v>1</v>
      </c>
      <c r="E120" s="106">
        <v>4510</v>
      </c>
      <c r="F120" s="90">
        <f>E120*D120</f>
        <v>4510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1498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1793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2662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1459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1535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2453</v>
      </c>
      <c r="B133" s="150" t="s">
        <v>1824</v>
      </c>
      <c r="C133" s="4" t="s">
        <v>1826</v>
      </c>
      <c r="D133" s="4">
        <v>1</v>
      </c>
      <c r="E133" s="106">
        <v>22400</v>
      </c>
      <c r="F133" s="90">
        <f t="shared" ref="F133:F136" si="6">E133*D133</f>
        <v>22400</v>
      </c>
    </row>
    <row r="134" spans="1:6" x14ac:dyDescent="0.25">
      <c r="A134" s="1" t="s">
        <v>2454</v>
      </c>
      <c r="B134" s="2" t="s">
        <v>1738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2455</v>
      </c>
      <c r="B135" s="2" t="s">
        <v>2602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2456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2457</v>
      </c>
      <c r="D137" s="1"/>
      <c r="E137" s="1"/>
      <c r="F137" s="45">
        <f>SUM(F49:F136)</f>
        <v>4639600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1686</v>
      </c>
      <c r="F2" s="93" t="s">
        <v>1687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1829</v>
      </c>
      <c r="B5" s="2" t="s">
        <v>1377</v>
      </c>
      <c r="C5" s="3" t="s">
        <v>2512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1794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2510</v>
      </c>
      <c r="C9" s="117" t="s">
        <v>1834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1830</v>
      </c>
      <c r="B11" s="2" t="s">
        <v>2504</v>
      </c>
      <c r="C11" s="30" t="s">
        <v>1831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1832</v>
      </c>
      <c r="B12" s="2" t="s">
        <v>2503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1833</v>
      </c>
      <c r="B13" s="2" t="s">
        <v>2505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1721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1378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1819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1379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1380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1381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1382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 x14ac:dyDescent="0.25">
      <c r="A29" s="24" t="s">
        <v>32</v>
      </c>
      <c r="B29" s="2" t="s">
        <v>1383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1384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1814</v>
      </c>
      <c r="C33" s="3" t="s">
        <v>1813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1385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1386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1387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1778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2506</v>
      </c>
      <c r="C48" s="30" t="s">
        <v>1835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2507</v>
      </c>
      <c r="C49" s="30" t="s">
        <v>1836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2508</v>
      </c>
      <c r="C54" s="30" t="s">
        <v>1837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1815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1388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1389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1390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1785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2501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2502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1391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2458</v>
      </c>
      <c r="B98" s="2" t="s">
        <v>1272</v>
      </c>
      <c r="C98" s="30" t="s">
        <v>1838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1392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13500</v>
      </c>
      <c r="F112" s="17">
        <f t="shared" si="2"/>
        <v>13500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1839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1393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1394</v>
      </c>
      <c r="C125" s="30" t="s">
        <v>115</v>
      </c>
      <c r="D125" s="31">
        <v>1</v>
      </c>
      <c r="E125" s="17">
        <v>1780</v>
      </c>
      <c r="F125" s="17">
        <f t="shared" si="3"/>
        <v>1780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ht="30" x14ac:dyDescent="0.25">
      <c r="A129" s="24" t="s">
        <v>116</v>
      </c>
      <c r="B129" s="2" t="s">
        <v>2509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5035670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1686</v>
      </c>
      <c r="F2" s="93" t="s">
        <v>1687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1840</v>
      </c>
      <c r="B4" s="2" t="s">
        <v>1783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2723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2715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2716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2513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1830</v>
      </c>
      <c r="B13" s="176" t="s">
        <v>2492</v>
      </c>
      <c r="C13" s="30" t="s">
        <v>1841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1686</v>
      </c>
      <c r="F2" s="93" t="s">
        <v>1687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2717</v>
      </c>
      <c r="B4" s="44" t="s">
        <v>2719</v>
      </c>
      <c r="C4" s="133" t="s">
        <v>2718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2694</v>
      </c>
      <c r="C6" s="133" t="s">
        <v>1842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2518</v>
      </c>
      <c r="C7" s="133" t="s">
        <v>1843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1799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2667</v>
      </c>
      <c r="C9" s="157" t="s">
        <v>1844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2462</v>
      </c>
      <c r="C11" s="133" t="s">
        <v>1845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1775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1801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1846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1803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1802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1805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2668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2519</v>
      </c>
      <c r="C20" s="3" t="s">
        <v>1847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2669</v>
      </c>
      <c r="C21" s="117" t="s">
        <v>1850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1848</v>
      </c>
      <c r="B22" s="175" t="s">
        <v>2670</v>
      </c>
      <c r="C22" s="117" t="s">
        <v>1851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2671</v>
      </c>
      <c r="C23" s="117" t="s">
        <v>1852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2672</v>
      </c>
      <c r="C24" s="117" t="s">
        <v>1853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1849</v>
      </c>
      <c r="B25" s="175" t="s">
        <v>2673</v>
      </c>
      <c r="C25" s="117" t="s">
        <v>1854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1855</v>
      </c>
      <c r="B26" s="175" t="s">
        <v>2674</v>
      </c>
      <c r="C26" s="117" t="s">
        <v>1859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1856</v>
      </c>
      <c r="B27" s="175" t="s">
        <v>2675</v>
      </c>
      <c r="C27" s="117" t="s">
        <v>1860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1857</v>
      </c>
      <c r="B28" s="175" t="s">
        <v>2676</v>
      </c>
      <c r="C28" s="117" t="s">
        <v>1861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2677</v>
      </c>
      <c r="C29" s="117" t="s">
        <v>1862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2678</v>
      </c>
      <c r="C30" s="117" t="s">
        <v>1863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1858</v>
      </c>
      <c r="B31" s="175" t="s">
        <v>2679</v>
      </c>
      <c r="C31" s="117" t="s">
        <v>1864</v>
      </c>
      <c r="D31" s="114">
        <v>1</v>
      </c>
      <c r="E31" s="91"/>
      <c r="F31" s="90">
        <f t="shared" si="1"/>
        <v>0</v>
      </c>
    </row>
    <row r="32" spans="1:6" ht="45" x14ac:dyDescent="0.25">
      <c r="A32" s="158" t="s">
        <v>949</v>
      </c>
      <c r="B32" s="175" t="s">
        <v>2680</v>
      </c>
      <c r="C32" s="117" t="s">
        <v>1865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2681</v>
      </c>
      <c r="C33" s="117" t="s">
        <v>1866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2682</v>
      </c>
      <c r="C34" s="117" t="s">
        <v>1867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2683</v>
      </c>
      <c r="C35" s="117" t="s">
        <v>1868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2684</v>
      </c>
      <c r="C36" s="117" t="s">
        <v>1869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2665</v>
      </c>
      <c r="C37" s="117" t="s">
        <v>1876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1870</v>
      </c>
      <c r="B38" s="197" t="s">
        <v>2467</v>
      </c>
      <c r="C38" s="117" t="s">
        <v>1877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1871</v>
      </c>
      <c r="B39" s="197" t="s">
        <v>2468</v>
      </c>
      <c r="C39" s="117" t="s">
        <v>1878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1872</v>
      </c>
      <c r="B40" s="175" t="s">
        <v>2666</v>
      </c>
      <c r="C40" s="117" t="s">
        <v>1879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1873</v>
      </c>
      <c r="B41" s="44" t="s">
        <v>2721</v>
      </c>
      <c r="C41" s="3" t="s">
        <v>2720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1874</v>
      </c>
      <c r="B42" s="44" t="s">
        <v>1804</v>
      </c>
      <c r="C42" s="3" t="s">
        <v>1880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1875</v>
      </c>
      <c r="B43" s="197" t="s">
        <v>2466</v>
      </c>
      <c r="C43" s="3" t="s">
        <v>1881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525870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41:B1048576 B10:B18 B20 B38:B39 B1:B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1686</v>
      </c>
      <c r="F1" s="201" t="s">
        <v>1687</v>
      </c>
    </row>
    <row r="2" spans="1:6" ht="15.75" x14ac:dyDescent="0.25">
      <c r="A2" s="267" t="s">
        <v>1882</v>
      </c>
      <c r="B2" s="267"/>
      <c r="C2" s="267"/>
      <c r="D2" s="198"/>
      <c r="E2" s="198"/>
      <c r="F2" s="198"/>
    </row>
    <row r="3" spans="1:6" ht="15.75" x14ac:dyDescent="0.25">
      <c r="A3" s="267" t="s">
        <v>1883</v>
      </c>
      <c r="B3" s="267"/>
      <c r="C3" s="267"/>
      <c r="D3" s="198"/>
      <c r="E3" s="198"/>
      <c r="F3" s="198"/>
    </row>
    <row r="4" spans="1:6" ht="31.5" x14ac:dyDescent="0.25">
      <c r="A4" s="43" t="s">
        <v>2575</v>
      </c>
      <c r="B4" s="197" t="s">
        <v>2568</v>
      </c>
      <c r="C4" s="202" t="s">
        <v>2556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2576</v>
      </c>
      <c r="B5" s="197" t="s">
        <v>2569</v>
      </c>
      <c r="C5" s="203" t="s">
        <v>1884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2577</v>
      </c>
      <c r="B6" s="197" t="s">
        <v>2570</v>
      </c>
      <c r="C6" s="204" t="s">
        <v>2555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2578</v>
      </c>
      <c r="B7" s="197" t="s">
        <v>2571</v>
      </c>
      <c r="C7" s="204" t="s">
        <v>2554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2579</v>
      </c>
      <c r="B8" s="197" t="s">
        <v>2572</v>
      </c>
      <c r="C8" s="202" t="s">
        <v>2553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2580</v>
      </c>
      <c r="B9" s="197" t="s">
        <v>2573</v>
      </c>
      <c r="C9" s="204" t="s">
        <v>2552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2581</v>
      </c>
      <c r="B10" s="197" t="s">
        <v>2574</v>
      </c>
      <c r="C10" s="204" t="s">
        <v>2551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1686</v>
      </c>
      <c r="F1" s="93" t="s">
        <v>1687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 x14ac:dyDescent="0.25">
      <c r="A5" s="130" t="s">
        <v>846</v>
      </c>
      <c r="B5" s="131" t="s">
        <v>2514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2515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1782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1723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1885</v>
      </c>
      <c r="B6" s="44" t="s">
        <v>1397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1398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1399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1396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1400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1830</v>
      </c>
      <c r="B12" s="44" t="s">
        <v>1401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1829</v>
      </c>
      <c r="B15" s="44" t="s">
        <v>1395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4"/>
  <sheetViews>
    <sheetView zoomScaleNormal="100" workbookViewId="0">
      <selection activeCell="J27" sqref="J27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1385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1656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2511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1657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1658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1386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1830</v>
      </c>
      <c r="B15" s="128" t="s">
        <v>1659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1660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1778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1829</v>
      </c>
      <c r="B23" s="54" t="s">
        <v>1402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2025-02-17T14:22:40Z</cp:lastPrinted>
  <dcterms:created xsi:type="dcterms:W3CDTF">2020-01-14T07:30:55Z</dcterms:created>
  <dcterms:modified xsi:type="dcterms:W3CDTF">2026-03-13T08:47:18Z</dcterms:modified>
</cp:coreProperties>
</file>